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 PINTO\Desktop\"/>
    </mc:Choice>
  </mc:AlternateContent>
  <xr:revisionPtr revIDLastSave="0" documentId="13_ncr:1_{409773DD-470F-4212-9F45-6CFE51C9EE28}" xr6:coauthVersionLast="47" xr6:coauthVersionMax="47" xr10:uidLastSave="{00000000-0000-0000-0000-000000000000}"/>
  <bookViews>
    <workbookView xWindow="-24120" yWindow="2595" windowWidth="24240" windowHeight="13140" xr2:uid="{48C20BEB-7AC6-4EE7-A788-A2A778BF56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" i="1"/>
  <c r="M44" i="1"/>
</calcChain>
</file>

<file path=xl/sharedStrings.xml><?xml version="1.0" encoding="utf-8"?>
<sst xmlns="http://schemas.openxmlformats.org/spreadsheetml/2006/main" count="238" uniqueCount="116">
  <si>
    <t>MATERIA</t>
  </si>
  <si>
    <t>SIGLA</t>
  </si>
  <si>
    <t>NOMBRE</t>
  </si>
  <si>
    <t>SEMESTRE</t>
  </si>
  <si>
    <t>PK</t>
  </si>
  <si>
    <t>PREQUISITO</t>
  </si>
  <si>
    <t>SIGLAMAT</t>
  </si>
  <si>
    <t>SIGLAPRE</t>
  </si>
  <si>
    <t>FK</t>
  </si>
  <si>
    <t>MAT101</t>
  </si>
  <si>
    <t>CALCULO I</t>
  </si>
  <si>
    <t>INF119</t>
  </si>
  <si>
    <t>ESTRUCTURAS DISCRETAS</t>
  </si>
  <si>
    <t>INF110</t>
  </si>
  <si>
    <t>INTRODUCCION A LA INFORMATICA</t>
  </si>
  <si>
    <t>FIS100</t>
  </si>
  <si>
    <t>FISICA I</t>
  </si>
  <si>
    <t>LIN100</t>
  </si>
  <si>
    <t>INGLES TECNICO I</t>
  </si>
  <si>
    <t>MAT102</t>
  </si>
  <si>
    <t>CALCULO II</t>
  </si>
  <si>
    <t>MAT103</t>
  </si>
  <si>
    <t>ALGEBRA LINEAL</t>
  </si>
  <si>
    <t>INF120</t>
  </si>
  <si>
    <t>PROGRAMACION I</t>
  </si>
  <si>
    <t>FIS102</t>
  </si>
  <si>
    <t>FISICA II</t>
  </si>
  <si>
    <t>LIN101</t>
  </si>
  <si>
    <t>INGLES TECNICO II</t>
  </si>
  <si>
    <t>MAT207</t>
  </si>
  <si>
    <t>ECUACIONES DIFERENCIALES</t>
  </si>
  <si>
    <t>INF210</t>
  </si>
  <si>
    <t>PROGRAMACION II</t>
  </si>
  <si>
    <t>INF211</t>
  </si>
  <si>
    <t>ARQUITECTURA DE COMPUTADORAS</t>
  </si>
  <si>
    <t>FIS200</t>
  </si>
  <si>
    <t>FISICA III</t>
  </si>
  <si>
    <t>ADM100</t>
  </si>
  <si>
    <t>ADMINISTRACION</t>
  </si>
  <si>
    <t>MAT202</t>
  </si>
  <si>
    <t>PROBABILIDADES Y ESTADISTICAS</t>
  </si>
  <si>
    <t>MAT205</t>
  </si>
  <si>
    <t>METODOS NUMERICOS</t>
  </si>
  <si>
    <t>INF220</t>
  </si>
  <si>
    <t>ESTRUCTURA DE DATOS I</t>
  </si>
  <si>
    <t>INF221</t>
  </si>
  <si>
    <t>PROGRAMACION ENSAMBLADOR</t>
  </si>
  <si>
    <t>ADM200</t>
  </si>
  <si>
    <t>CONTABILIDAD</t>
  </si>
  <si>
    <t>MAT302</t>
  </si>
  <si>
    <t>PROBABILIDADES Y ESTADISTICAS II</t>
  </si>
  <si>
    <t>INF318</t>
  </si>
  <si>
    <t>PROGRAMACION LOGICA Y FUNCIONAL</t>
  </si>
  <si>
    <t>INF310</t>
  </si>
  <si>
    <t>ESTRUCTURA DE DATOS II</t>
  </si>
  <si>
    <t xml:space="preserve">INF310 </t>
  </si>
  <si>
    <t>INF312</t>
  </si>
  <si>
    <t>BASE DE DATOS I</t>
  </si>
  <si>
    <t>INF319</t>
  </si>
  <si>
    <t>LENGUAJES FORMALES</t>
  </si>
  <si>
    <t>MAT329</t>
  </si>
  <si>
    <t>INVESTIGACION OPERATIVA I</t>
  </si>
  <si>
    <t>INF342</t>
  </si>
  <si>
    <t>SISTEMA DE INFORMACION I</t>
  </si>
  <si>
    <t>INF323</t>
  </si>
  <si>
    <t>SISTEMAS OPERATIVOS I</t>
  </si>
  <si>
    <t>INF322</t>
  </si>
  <si>
    <t>BASE DE DATOS II</t>
  </si>
  <si>
    <t>INF329</t>
  </si>
  <si>
    <t>COMPILADORES</t>
  </si>
  <si>
    <t>MAT419</t>
  </si>
  <si>
    <t>INVESTIGACION OPERATIVA II</t>
  </si>
  <si>
    <t>INF418</t>
  </si>
  <si>
    <t>INTELIGENCIA ARTIFICIAL</t>
  </si>
  <si>
    <t>INF413</t>
  </si>
  <si>
    <t>SISTEMAS OPERATIVOS II</t>
  </si>
  <si>
    <t>INF433</t>
  </si>
  <si>
    <t>REDES I</t>
  </si>
  <si>
    <t>INF412</t>
  </si>
  <si>
    <t>SISTEMAS DE INFORMACION I</t>
  </si>
  <si>
    <t>ECO449</t>
  </si>
  <si>
    <t>PREPARACION Y EVALUACION DE PROYECTOS</t>
  </si>
  <si>
    <t>INF428</t>
  </si>
  <si>
    <t>SISTEMAS EXPERTOS</t>
  </si>
  <si>
    <t>INF442</t>
  </si>
  <si>
    <t>SISTEMAS DE INFORMACION GEOGRAFICA</t>
  </si>
  <si>
    <t>INF423</t>
  </si>
  <si>
    <t>REDES II</t>
  </si>
  <si>
    <t>INF422</t>
  </si>
  <si>
    <t>INGENIERIA DE SOFTWARE I</t>
  </si>
  <si>
    <t>INF511</t>
  </si>
  <si>
    <t>TALLER DE GRADO I</t>
  </si>
  <si>
    <t>INF512</t>
  </si>
  <si>
    <t>INGENIERIA DE SOFTWARE II</t>
  </si>
  <si>
    <t>INF513</t>
  </si>
  <si>
    <t>TECNOLOGIA WEB</t>
  </si>
  <si>
    <t>INF552</t>
  </si>
  <si>
    <t>ARQUITECTURA DE SOFTWARE</t>
  </si>
  <si>
    <t>GRL001</t>
  </si>
  <si>
    <t>ELC101</t>
  </si>
  <si>
    <t>MODALIDAD Y SIMULACION DE SISTEMAS</t>
  </si>
  <si>
    <t>ELC102</t>
  </si>
  <si>
    <t>PROGRAMACION GRAFICA</t>
  </si>
  <si>
    <t>ELC103</t>
  </si>
  <si>
    <t>ELC104</t>
  </si>
  <si>
    <t>ELC105</t>
  </si>
  <si>
    <t>ELC106</t>
  </si>
  <si>
    <t>ELC107</t>
  </si>
  <si>
    <t>ELC108</t>
  </si>
  <si>
    <t>TOPICOS AVANZADOS DE PROGRAMACION</t>
  </si>
  <si>
    <t>PROGRAMACION DE APLICACIONES DE TIEMPO REAL</t>
  </si>
  <si>
    <t>SISTEMAS DISTRIBUIDOS</t>
  </si>
  <si>
    <t>INTERACCION HOMBRE-COMPUTADOR</t>
  </si>
  <si>
    <t>CRIPTOGRAFIA Y SEGURIDAD</t>
  </si>
  <si>
    <t>CONTROL Y AUTOMATIZACION</t>
  </si>
  <si>
    <t>MODALIDAD DE TITULACION DE LICENCIATURA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</si>
</sst>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1CAF-0A22-4D00-8CE3-DDF8FE6F2131}">
  <dimension ref="A1:N64"/>
  <sheetViews>
    <sheetView tabSelected="1" topLeftCell="A48" zoomScale="130" zoomScaleNormal="130" workbookViewId="0">
      <selection activeCell="L4" sqref="L4:L64"/>
    </sheetView>
  </sheetViews>
  <sheetFormatPr baseColWidth="10" defaultRowHeight="15" x14ac:dyDescent="0.25"/>
  <cols>
    <col min="1" max="1" width="8.28515625" customWidth="1"/>
    <col min="2" max="2" width="34.42578125" customWidth="1"/>
    <col min="3" max="3" width="9.42578125" customWidth="1"/>
    <col min="4" max="4" width="3.140625" customWidth="1"/>
    <col min="5" max="5" width="10.140625" customWidth="1"/>
    <col min="6" max="10" width="9" customWidth="1"/>
    <col min="12" max="12" width="20.28515625" bestFit="1" customWidth="1"/>
  </cols>
  <sheetData>
    <row r="1" spans="1:14" x14ac:dyDescent="0.25">
      <c r="A1" t="s">
        <v>0</v>
      </c>
      <c r="E1" t="s">
        <v>5</v>
      </c>
    </row>
    <row r="2" spans="1:14" x14ac:dyDescent="0.25">
      <c r="A2" t="s">
        <v>4</v>
      </c>
      <c r="E2" t="s">
        <v>8</v>
      </c>
      <c r="F2" t="s">
        <v>8</v>
      </c>
    </row>
    <row r="3" spans="1:14" x14ac:dyDescent="0.25">
      <c r="A3" s="2" t="s">
        <v>1</v>
      </c>
      <c r="B3" s="1" t="s">
        <v>2</v>
      </c>
      <c r="C3" s="1" t="s">
        <v>3</v>
      </c>
      <c r="E3" s="2" t="s">
        <v>6</v>
      </c>
      <c r="F3" s="2" t="s">
        <v>7</v>
      </c>
      <c r="G3" s="4"/>
      <c r="H3" s="4"/>
      <c r="I3" s="4"/>
      <c r="J3" s="4"/>
    </row>
    <row r="4" spans="1:14" x14ac:dyDescent="0.25">
      <c r="A4" s="1" t="s">
        <v>9</v>
      </c>
      <c r="B4" s="1" t="s">
        <v>10</v>
      </c>
      <c r="C4" s="1">
        <v>1</v>
      </c>
      <c r="E4" s="1" t="s">
        <v>19</v>
      </c>
      <c r="F4" s="1" t="s">
        <v>9</v>
      </c>
      <c r="G4" s="5"/>
      <c r="H4" s="5"/>
      <c r="I4" s="5"/>
      <c r="J4" s="5"/>
      <c r="L4" t="str">
        <f>"("&amp;"'"&amp;E4&amp;"'"&amp;","&amp;"'"&amp;F4&amp;"'"&amp;")"&amp;","</f>
        <v>('MAT102','MAT101'),</v>
      </c>
      <c r="N4" t="str">
        <f>"("&amp;"'"&amp;A4&amp;"'"&amp;","&amp;"'"&amp;B4&amp;"'"&amp;","&amp;C4&amp;")"&amp;","</f>
        <v>('MAT101','CALCULO I',1),</v>
      </c>
    </row>
    <row r="5" spans="1:14" x14ac:dyDescent="0.25">
      <c r="A5" s="1" t="s">
        <v>11</v>
      </c>
      <c r="B5" s="1" t="s">
        <v>12</v>
      </c>
      <c r="C5" s="1">
        <v>1</v>
      </c>
      <c r="E5" s="1" t="s">
        <v>21</v>
      </c>
      <c r="F5" s="1" t="s">
        <v>11</v>
      </c>
      <c r="G5" s="5"/>
      <c r="H5" s="5"/>
      <c r="I5" s="5"/>
      <c r="J5" s="5"/>
      <c r="L5" t="str">
        <f t="shared" ref="L5:L64" si="0">"("&amp;"'"&amp;E5&amp;"'"&amp;","&amp;"'"&amp;F5&amp;"'"&amp;")"&amp;","</f>
        <v>('MAT103','INF119'),</v>
      </c>
      <c r="N5" t="str">
        <f t="shared" ref="N5:N56" si="1">"("&amp;"'"&amp;A5&amp;"'"&amp;","&amp;"'"&amp;B5&amp;"'"&amp;","&amp;C5&amp;")"&amp;","</f>
        <v>('INF119','ESTRUCTURAS DISCRETAS',1),</v>
      </c>
    </row>
    <row r="6" spans="1:14" x14ac:dyDescent="0.25">
      <c r="A6" s="1" t="s">
        <v>13</v>
      </c>
      <c r="B6" s="1" t="s">
        <v>14</v>
      </c>
      <c r="C6" s="1">
        <v>1</v>
      </c>
      <c r="E6" s="1" t="s">
        <v>23</v>
      </c>
      <c r="F6" s="1" t="s">
        <v>13</v>
      </c>
      <c r="G6" s="5"/>
      <c r="H6" s="5"/>
      <c r="I6" s="5"/>
      <c r="J6" s="5"/>
      <c r="L6" t="str">
        <f t="shared" si="0"/>
        <v>('INF120','INF110'),</v>
      </c>
      <c r="N6" t="str">
        <f t="shared" si="1"/>
        <v>('INF110','INTRODUCCION A LA INFORMATICA',1),</v>
      </c>
    </row>
    <row r="7" spans="1:14" x14ac:dyDescent="0.25">
      <c r="A7" s="1" t="s">
        <v>15</v>
      </c>
      <c r="B7" s="1" t="s">
        <v>16</v>
      </c>
      <c r="C7" s="1">
        <v>1</v>
      </c>
      <c r="E7" s="1" t="s">
        <v>25</v>
      </c>
      <c r="F7" s="1" t="s">
        <v>15</v>
      </c>
      <c r="G7" s="5"/>
      <c r="H7" s="5"/>
      <c r="I7" s="5"/>
      <c r="J7" s="5"/>
      <c r="L7" t="str">
        <f t="shared" si="0"/>
        <v>('FIS102','FIS100'),</v>
      </c>
      <c r="N7" t="str">
        <f t="shared" si="1"/>
        <v>('FIS100','FISICA I',1),</v>
      </c>
    </row>
    <row r="8" spans="1:14" x14ac:dyDescent="0.25">
      <c r="A8" s="1" t="s">
        <v>17</v>
      </c>
      <c r="B8" s="1" t="s">
        <v>18</v>
      </c>
      <c r="C8" s="1">
        <v>1</v>
      </c>
      <c r="E8" s="1" t="s">
        <v>27</v>
      </c>
      <c r="F8" s="1" t="s">
        <v>17</v>
      </c>
      <c r="G8" s="5"/>
      <c r="H8" s="5"/>
      <c r="I8" s="5"/>
      <c r="J8" s="5"/>
      <c r="L8" t="str">
        <f t="shared" si="0"/>
        <v>('LIN101','LIN100'),</v>
      </c>
      <c r="N8" t="str">
        <f t="shared" si="1"/>
        <v>('LIN100','INGLES TECNICO I',1),</v>
      </c>
    </row>
    <row r="9" spans="1:14" x14ac:dyDescent="0.25">
      <c r="A9" s="1" t="s">
        <v>19</v>
      </c>
      <c r="B9" s="1" t="s">
        <v>20</v>
      </c>
      <c r="C9" s="1">
        <v>2</v>
      </c>
      <c r="E9" s="1" t="s">
        <v>29</v>
      </c>
      <c r="F9" s="1" t="s">
        <v>19</v>
      </c>
      <c r="G9" s="5"/>
      <c r="H9" s="5"/>
      <c r="I9" s="5"/>
      <c r="J9" s="5"/>
      <c r="L9" t="str">
        <f t="shared" si="0"/>
        <v>('MAT207','MAT102'),</v>
      </c>
      <c r="N9" t="str">
        <f t="shared" si="1"/>
        <v>('MAT102','CALCULO II',2),</v>
      </c>
    </row>
    <row r="10" spans="1:14" x14ac:dyDescent="0.25">
      <c r="A10" s="1" t="s">
        <v>21</v>
      </c>
      <c r="B10" s="1" t="s">
        <v>22</v>
      </c>
      <c r="C10" s="1">
        <v>2</v>
      </c>
      <c r="E10" s="1" t="s">
        <v>31</v>
      </c>
      <c r="F10" s="1" t="s">
        <v>21</v>
      </c>
      <c r="G10" s="5"/>
      <c r="H10" s="5"/>
      <c r="I10" s="5"/>
      <c r="J10" s="5"/>
      <c r="L10" t="str">
        <f t="shared" si="0"/>
        <v>('INF210','MAT103'),</v>
      </c>
      <c r="N10" t="str">
        <f t="shared" si="1"/>
        <v>('MAT103','ALGEBRA LINEAL',2),</v>
      </c>
    </row>
    <row r="11" spans="1:14" x14ac:dyDescent="0.25">
      <c r="A11" s="1" t="s">
        <v>23</v>
      </c>
      <c r="B11" s="1" t="s">
        <v>24</v>
      </c>
      <c r="C11" s="1">
        <v>2</v>
      </c>
      <c r="E11" s="1" t="s">
        <v>31</v>
      </c>
      <c r="F11" s="1" t="s">
        <v>23</v>
      </c>
      <c r="G11" s="5"/>
      <c r="H11" s="5"/>
      <c r="I11" s="5"/>
      <c r="J11" s="5"/>
      <c r="L11" t="str">
        <f t="shared" si="0"/>
        <v>('INF210','INF120'),</v>
      </c>
      <c r="N11" t="str">
        <f t="shared" si="1"/>
        <v>('INF120','PROGRAMACION I',2),</v>
      </c>
    </row>
    <row r="12" spans="1:14" x14ac:dyDescent="0.25">
      <c r="A12" s="1" t="s">
        <v>25</v>
      </c>
      <c r="B12" s="1" t="s">
        <v>26</v>
      </c>
      <c r="C12" s="1">
        <v>2</v>
      </c>
      <c r="E12" s="1" t="s">
        <v>33</v>
      </c>
      <c r="F12" s="1" t="s">
        <v>23</v>
      </c>
      <c r="G12" s="5"/>
      <c r="H12" s="5"/>
      <c r="I12" s="5"/>
      <c r="J12" s="5"/>
      <c r="L12" t="str">
        <f t="shared" si="0"/>
        <v>('INF211','INF120'),</v>
      </c>
      <c r="N12" t="str">
        <f t="shared" si="1"/>
        <v>('FIS102','FISICA II',2),</v>
      </c>
    </row>
    <row r="13" spans="1:14" x14ac:dyDescent="0.25">
      <c r="A13" s="1" t="s">
        <v>27</v>
      </c>
      <c r="B13" s="1" t="s">
        <v>28</v>
      </c>
      <c r="C13" s="1">
        <v>2</v>
      </c>
      <c r="E13" s="1" t="s">
        <v>33</v>
      </c>
      <c r="F13" s="1" t="s">
        <v>25</v>
      </c>
      <c r="G13" s="5"/>
      <c r="H13" s="5"/>
      <c r="I13" s="5"/>
      <c r="J13" s="5"/>
      <c r="L13" t="str">
        <f t="shared" si="0"/>
        <v>('INF211','FIS102'),</v>
      </c>
      <c r="N13" t="str">
        <f t="shared" si="1"/>
        <v>('LIN101','INGLES TECNICO II',2),</v>
      </c>
    </row>
    <row r="14" spans="1:14" x14ac:dyDescent="0.25">
      <c r="A14" s="1" t="s">
        <v>29</v>
      </c>
      <c r="B14" s="1" t="s">
        <v>30</v>
      </c>
      <c r="C14" s="1">
        <v>3</v>
      </c>
      <c r="E14" s="1" t="s">
        <v>35</v>
      </c>
      <c r="F14" s="1" t="s">
        <v>25</v>
      </c>
      <c r="G14" s="5"/>
      <c r="H14" s="5"/>
      <c r="I14" s="5"/>
      <c r="J14" s="5"/>
      <c r="L14" t="str">
        <f t="shared" si="0"/>
        <v>('FIS200','FIS102'),</v>
      </c>
      <c r="N14" t="str">
        <f t="shared" si="1"/>
        <v>('MAT207','ECUACIONES DIFERENCIALES',3),</v>
      </c>
    </row>
    <row r="15" spans="1:14" x14ac:dyDescent="0.25">
      <c r="A15" s="1" t="s">
        <v>31</v>
      </c>
      <c r="B15" s="1" t="s">
        <v>32</v>
      </c>
      <c r="C15" s="1">
        <v>3</v>
      </c>
      <c r="E15" s="1" t="s">
        <v>39</v>
      </c>
      <c r="F15" s="1" t="s">
        <v>19</v>
      </c>
      <c r="G15" s="5"/>
      <c r="H15" s="5"/>
      <c r="I15" s="5"/>
      <c r="J15" s="5"/>
      <c r="L15" t="str">
        <f t="shared" si="0"/>
        <v>('MAT202','MAT102'),</v>
      </c>
      <c r="N15" t="str">
        <f t="shared" si="1"/>
        <v>('INF210','PROGRAMACION II',3),</v>
      </c>
    </row>
    <row r="16" spans="1:14" x14ac:dyDescent="0.25">
      <c r="A16" s="1" t="s">
        <v>33</v>
      </c>
      <c r="B16" s="1" t="s">
        <v>34</v>
      </c>
      <c r="C16" s="1">
        <v>3</v>
      </c>
      <c r="E16" s="1" t="s">
        <v>41</v>
      </c>
      <c r="F16" s="1" t="s">
        <v>29</v>
      </c>
      <c r="G16" s="5"/>
      <c r="H16" s="5"/>
      <c r="I16" s="5"/>
      <c r="J16" s="5"/>
      <c r="L16" t="str">
        <f t="shared" si="0"/>
        <v>('MAT205','MAT207'),</v>
      </c>
      <c r="N16" t="str">
        <f t="shared" si="1"/>
        <v>('INF211','ARQUITECTURA DE COMPUTADORAS',3),</v>
      </c>
    </row>
    <row r="17" spans="1:14" x14ac:dyDescent="0.25">
      <c r="A17" s="1" t="s">
        <v>35</v>
      </c>
      <c r="B17" s="1" t="s">
        <v>36</v>
      </c>
      <c r="C17" s="1">
        <v>3</v>
      </c>
      <c r="E17" s="1" t="s">
        <v>43</v>
      </c>
      <c r="F17" s="1" t="s">
        <v>31</v>
      </c>
      <c r="G17" s="5"/>
      <c r="H17" s="5"/>
      <c r="I17" s="5"/>
      <c r="J17" s="5"/>
      <c r="L17" t="str">
        <f t="shared" si="0"/>
        <v>('INF220','INF210'),</v>
      </c>
      <c r="N17" t="str">
        <f t="shared" si="1"/>
        <v>('FIS200','FISICA III',3),</v>
      </c>
    </row>
    <row r="18" spans="1:14" x14ac:dyDescent="0.25">
      <c r="A18" s="1" t="s">
        <v>37</v>
      </c>
      <c r="B18" s="1" t="s">
        <v>38</v>
      </c>
      <c r="C18" s="1">
        <v>3</v>
      </c>
      <c r="E18" s="1" t="s">
        <v>45</v>
      </c>
      <c r="F18" s="1" t="s">
        <v>33</v>
      </c>
      <c r="G18" s="5"/>
      <c r="H18" s="5"/>
      <c r="I18" s="5"/>
      <c r="J18" s="5"/>
      <c r="L18" t="str">
        <f t="shared" si="0"/>
        <v>('INF221','INF211'),</v>
      </c>
      <c r="N18" t="str">
        <f t="shared" si="1"/>
        <v>('ADM100','ADMINISTRACION',3),</v>
      </c>
    </row>
    <row r="19" spans="1:14" x14ac:dyDescent="0.25">
      <c r="A19" s="1" t="s">
        <v>39</v>
      </c>
      <c r="B19" s="1" t="s">
        <v>40</v>
      </c>
      <c r="C19" s="1">
        <v>4</v>
      </c>
      <c r="E19" s="1" t="s">
        <v>47</v>
      </c>
      <c r="F19" s="1" t="s">
        <v>37</v>
      </c>
      <c r="G19" s="5"/>
      <c r="H19" s="5"/>
      <c r="I19" s="5"/>
      <c r="J19" s="5"/>
      <c r="L19" t="str">
        <f t="shared" si="0"/>
        <v>('ADM200','ADM100'),</v>
      </c>
      <c r="N19" t="str">
        <f t="shared" si="1"/>
        <v>('MAT202','PROBABILIDADES Y ESTADISTICAS',4),</v>
      </c>
    </row>
    <row r="20" spans="1:14" x14ac:dyDescent="0.25">
      <c r="A20" s="1" t="s">
        <v>41</v>
      </c>
      <c r="B20" s="1" t="s">
        <v>42</v>
      </c>
      <c r="C20" s="1">
        <v>4</v>
      </c>
      <c r="E20" s="1" t="s">
        <v>49</v>
      </c>
      <c r="F20" s="1" t="s">
        <v>39</v>
      </c>
      <c r="G20" s="5"/>
      <c r="H20" s="5"/>
      <c r="I20" s="5"/>
      <c r="J20" s="5"/>
      <c r="L20" t="str">
        <f t="shared" si="0"/>
        <v>('MAT302','MAT202'),</v>
      </c>
      <c r="N20" t="str">
        <f t="shared" si="1"/>
        <v>('MAT205','METODOS NUMERICOS',4),</v>
      </c>
    </row>
    <row r="21" spans="1:14" x14ac:dyDescent="0.25">
      <c r="A21" s="1" t="s">
        <v>43</v>
      </c>
      <c r="B21" s="1" t="s">
        <v>44</v>
      </c>
      <c r="C21" s="1">
        <v>4</v>
      </c>
      <c r="E21" s="1" t="s">
        <v>51</v>
      </c>
      <c r="F21" s="1" t="s">
        <v>43</v>
      </c>
      <c r="G21" s="5"/>
      <c r="H21" s="5"/>
      <c r="I21" s="5"/>
      <c r="J21" s="5"/>
      <c r="L21" t="str">
        <f t="shared" si="0"/>
        <v>('INF318','INF220'),</v>
      </c>
      <c r="N21" t="str">
        <f t="shared" si="1"/>
        <v>('INF220','ESTRUCTURA DE DATOS I',4),</v>
      </c>
    </row>
    <row r="22" spans="1:14" x14ac:dyDescent="0.25">
      <c r="A22" s="1" t="s">
        <v>45</v>
      </c>
      <c r="B22" s="1" t="s">
        <v>46</v>
      </c>
      <c r="C22" s="1">
        <v>4</v>
      </c>
      <c r="E22" s="3" t="s">
        <v>55</v>
      </c>
      <c r="F22" s="3" t="s">
        <v>43</v>
      </c>
      <c r="G22" s="6"/>
      <c r="H22" s="6"/>
      <c r="I22" s="6"/>
      <c r="J22" s="6"/>
      <c r="L22" t="str">
        <f t="shared" si="0"/>
        <v>('INF310 ','INF220'),</v>
      </c>
      <c r="N22" t="str">
        <f t="shared" si="1"/>
        <v>('INF221','PROGRAMACION ENSAMBLADOR',4),</v>
      </c>
    </row>
    <row r="23" spans="1:14" x14ac:dyDescent="0.25">
      <c r="A23" s="3" t="s">
        <v>47</v>
      </c>
      <c r="B23" s="3" t="s">
        <v>48</v>
      </c>
      <c r="C23" s="3">
        <v>4</v>
      </c>
      <c r="E23" s="3" t="s">
        <v>56</v>
      </c>
      <c r="F23" s="3" t="s">
        <v>43</v>
      </c>
      <c r="G23" s="6"/>
      <c r="H23" s="6"/>
      <c r="I23" s="6"/>
      <c r="J23" s="6"/>
      <c r="L23" t="str">
        <f t="shared" si="0"/>
        <v>('INF312','INF220'),</v>
      </c>
      <c r="N23" t="str">
        <f t="shared" si="1"/>
        <v>('ADM200','CONTABILIDAD',4),</v>
      </c>
    </row>
    <row r="24" spans="1:14" x14ac:dyDescent="0.25">
      <c r="A24" s="3" t="s">
        <v>49</v>
      </c>
      <c r="B24" s="3" t="s">
        <v>50</v>
      </c>
      <c r="C24" s="3">
        <v>5</v>
      </c>
      <c r="E24" s="3" t="s">
        <v>58</v>
      </c>
      <c r="F24" s="3" t="s">
        <v>43</v>
      </c>
      <c r="G24" s="6"/>
      <c r="H24" s="6"/>
      <c r="I24" s="6"/>
      <c r="J24" s="6"/>
      <c r="L24" t="str">
        <f t="shared" si="0"/>
        <v>('INF319','INF220'),</v>
      </c>
      <c r="N24" t="str">
        <f t="shared" si="1"/>
        <v>('MAT302','PROBABILIDADES Y ESTADISTICAS II',5),</v>
      </c>
    </row>
    <row r="25" spans="1:14" x14ac:dyDescent="0.25">
      <c r="A25" s="3" t="s">
        <v>51</v>
      </c>
      <c r="B25" s="3" t="s">
        <v>52</v>
      </c>
      <c r="C25" s="3">
        <v>5</v>
      </c>
      <c r="E25" s="3" t="s">
        <v>60</v>
      </c>
      <c r="F25" s="3" t="s">
        <v>49</v>
      </c>
      <c r="G25" s="6"/>
      <c r="H25" s="6"/>
      <c r="I25" s="6"/>
      <c r="J25" s="6"/>
      <c r="L25" t="str">
        <f t="shared" si="0"/>
        <v>('MAT329','MAT302'),</v>
      </c>
      <c r="N25" t="str">
        <f t="shared" si="1"/>
        <v>('INF318','PROGRAMACION LOGICA Y FUNCIONAL',5),</v>
      </c>
    </row>
    <row r="26" spans="1:14" x14ac:dyDescent="0.25">
      <c r="A26" s="3" t="s">
        <v>53</v>
      </c>
      <c r="B26" s="3" t="s">
        <v>54</v>
      </c>
      <c r="C26" s="3">
        <v>5</v>
      </c>
      <c r="E26" s="3" t="s">
        <v>62</v>
      </c>
      <c r="F26" s="3" t="s">
        <v>56</v>
      </c>
      <c r="G26" s="6"/>
      <c r="H26" s="6"/>
      <c r="I26" s="6"/>
      <c r="J26" s="6"/>
      <c r="L26" t="str">
        <f t="shared" si="0"/>
        <v>('INF342','INF312'),</v>
      </c>
      <c r="N26" t="str">
        <f t="shared" si="1"/>
        <v>('INF310','ESTRUCTURA DE DATOS II',5),</v>
      </c>
    </row>
    <row r="27" spans="1:14" x14ac:dyDescent="0.25">
      <c r="A27" s="3" t="s">
        <v>56</v>
      </c>
      <c r="B27" s="3" t="s">
        <v>57</v>
      </c>
      <c r="C27" s="3">
        <v>5</v>
      </c>
      <c r="E27" s="3" t="s">
        <v>64</v>
      </c>
      <c r="F27" s="3" t="s">
        <v>53</v>
      </c>
      <c r="G27" s="6"/>
      <c r="H27" s="6"/>
      <c r="I27" s="6"/>
      <c r="J27" s="6"/>
      <c r="L27" t="str">
        <f t="shared" si="0"/>
        <v>('INF323','INF310'),</v>
      </c>
      <c r="N27" t="str">
        <f t="shared" si="1"/>
        <v>('INF312','BASE DE DATOS I',5),</v>
      </c>
    </row>
    <row r="28" spans="1:14" x14ac:dyDescent="0.25">
      <c r="A28" s="3" t="s">
        <v>58</v>
      </c>
      <c r="B28" s="3" t="s">
        <v>59</v>
      </c>
      <c r="C28" s="3">
        <v>5</v>
      </c>
      <c r="E28" s="3" t="s">
        <v>66</v>
      </c>
      <c r="F28" s="3" t="s">
        <v>56</v>
      </c>
      <c r="G28" s="6"/>
      <c r="H28" s="6"/>
      <c r="I28" s="6"/>
      <c r="J28" s="6"/>
      <c r="L28" t="str">
        <f t="shared" si="0"/>
        <v>('INF322','INF312'),</v>
      </c>
      <c r="N28" t="str">
        <f t="shared" si="1"/>
        <v>('INF319','LENGUAJES FORMALES',5),</v>
      </c>
    </row>
    <row r="29" spans="1:14" x14ac:dyDescent="0.25">
      <c r="A29" s="3" t="s">
        <v>60</v>
      </c>
      <c r="B29" s="3" t="s">
        <v>61</v>
      </c>
      <c r="C29" s="3">
        <v>6</v>
      </c>
      <c r="E29" s="3" t="s">
        <v>68</v>
      </c>
      <c r="F29" s="3" t="s">
        <v>53</v>
      </c>
      <c r="G29" s="6"/>
      <c r="H29" s="6"/>
      <c r="I29" s="6"/>
      <c r="J29" s="6"/>
      <c r="L29" t="str">
        <f t="shared" si="0"/>
        <v>('INF329','INF310'),</v>
      </c>
      <c r="N29" t="str">
        <f t="shared" si="1"/>
        <v>('MAT329','INVESTIGACION OPERATIVA I',6),</v>
      </c>
    </row>
    <row r="30" spans="1:14" x14ac:dyDescent="0.25">
      <c r="A30" s="3" t="s">
        <v>62</v>
      </c>
      <c r="B30" s="3" t="s">
        <v>63</v>
      </c>
      <c r="C30" s="3">
        <v>6</v>
      </c>
      <c r="E30" s="3" t="s">
        <v>68</v>
      </c>
      <c r="F30" s="3" t="s">
        <v>58</v>
      </c>
      <c r="G30" s="6"/>
      <c r="H30" s="6"/>
      <c r="I30" s="6"/>
      <c r="J30" s="6"/>
      <c r="L30" t="str">
        <f t="shared" si="0"/>
        <v>('INF329','INF319'),</v>
      </c>
      <c r="N30" t="str">
        <f t="shared" si="1"/>
        <v>('INF342','SISTEMA DE INFORMACION I',6),</v>
      </c>
    </row>
    <row r="31" spans="1:14" x14ac:dyDescent="0.25">
      <c r="A31" s="3" t="s">
        <v>64</v>
      </c>
      <c r="B31" s="3" t="s">
        <v>65</v>
      </c>
      <c r="C31" s="3">
        <v>6</v>
      </c>
      <c r="E31" s="3" t="s">
        <v>70</v>
      </c>
      <c r="F31" s="3" t="s">
        <v>60</v>
      </c>
      <c r="G31" s="6"/>
      <c r="H31" s="6"/>
      <c r="I31" s="6"/>
      <c r="J31" s="6"/>
      <c r="L31" t="str">
        <f t="shared" si="0"/>
        <v>('MAT419','MAT329'),</v>
      </c>
      <c r="N31" t="str">
        <f t="shared" si="1"/>
        <v>('INF323','SISTEMAS OPERATIVOS I',6),</v>
      </c>
    </row>
    <row r="32" spans="1:14" x14ac:dyDescent="0.25">
      <c r="A32" s="3" t="s">
        <v>66</v>
      </c>
      <c r="B32" s="3" t="s">
        <v>67</v>
      </c>
      <c r="C32" s="3">
        <v>6</v>
      </c>
      <c r="E32" s="3" t="s">
        <v>72</v>
      </c>
      <c r="F32" s="3" t="s">
        <v>51</v>
      </c>
      <c r="G32" s="6"/>
      <c r="H32" s="6"/>
      <c r="I32" s="6"/>
      <c r="J32" s="6"/>
      <c r="L32" t="str">
        <f t="shared" si="0"/>
        <v>('INF418','INF318'),</v>
      </c>
      <c r="N32" t="str">
        <f t="shared" si="1"/>
        <v>('INF322','BASE DE DATOS II',6),</v>
      </c>
    </row>
    <row r="33" spans="1:14" x14ac:dyDescent="0.25">
      <c r="A33" s="3" t="s">
        <v>68</v>
      </c>
      <c r="B33" s="3" t="s">
        <v>69</v>
      </c>
      <c r="C33" s="3">
        <v>6</v>
      </c>
      <c r="E33" s="3" t="s">
        <v>72</v>
      </c>
      <c r="F33" s="3" t="s">
        <v>53</v>
      </c>
      <c r="G33" s="6"/>
      <c r="H33" s="6"/>
      <c r="I33" s="6"/>
      <c r="J33" s="6"/>
      <c r="L33" t="str">
        <f t="shared" si="0"/>
        <v>('INF418','INF310'),</v>
      </c>
      <c r="N33" t="str">
        <f t="shared" si="1"/>
        <v>('INF329','COMPILADORES',6),</v>
      </c>
    </row>
    <row r="34" spans="1:14" x14ac:dyDescent="0.25">
      <c r="A34" s="3" t="s">
        <v>70</v>
      </c>
      <c r="B34" s="3" t="s">
        <v>71</v>
      </c>
      <c r="C34" s="3">
        <v>7</v>
      </c>
      <c r="E34" s="3" t="s">
        <v>74</v>
      </c>
      <c r="F34" s="3" t="s">
        <v>64</v>
      </c>
      <c r="G34" s="6"/>
      <c r="H34" s="6"/>
      <c r="I34" s="6"/>
      <c r="J34" s="6"/>
      <c r="L34" t="str">
        <f t="shared" si="0"/>
        <v>('INF413','INF323'),</v>
      </c>
      <c r="N34" t="str">
        <f t="shared" si="1"/>
        <v>('MAT419','INVESTIGACION OPERATIVA II',7),</v>
      </c>
    </row>
    <row r="35" spans="1:14" x14ac:dyDescent="0.25">
      <c r="A35" s="3" t="s">
        <v>72</v>
      </c>
      <c r="B35" s="3" t="s">
        <v>73</v>
      </c>
      <c r="C35" s="3">
        <v>7</v>
      </c>
      <c r="E35" s="3" t="s">
        <v>76</v>
      </c>
      <c r="F35" s="3" t="s">
        <v>64</v>
      </c>
      <c r="G35" s="6"/>
      <c r="H35" s="6"/>
      <c r="I35" s="6"/>
      <c r="J35" s="6"/>
      <c r="L35" t="str">
        <f t="shared" si="0"/>
        <v>('INF433','INF323'),</v>
      </c>
      <c r="N35" t="str">
        <f t="shared" si="1"/>
        <v>('INF418','INTELIGENCIA ARTIFICIAL',7),</v>
      </c>
    </row>
    <row r="36" spans="1:14" x14ac:dyDescent="0.25">
      <c r="A36" s="3" t="s">
        <v>74</v>
      </c>
      <c r="B36" s="3" t="s">
        <v>75</v>
      </c>
      <c r="C36" s="3">
        <v>7</v>
      </c>
      <c r="E36" s="3" t="s">
        <v>78</v>
      </c>
      <c r="F36" s="3" t="s">
        <v>62</v>
      </c>
      <c r="G36" s="6"/>
      <c r="H36" s="6"/>
      <c r="I36" s="6"/>
      <c r="J36" s="6"/>
      <c r="L36" t="str">
        <f t="shared" si="0"/>
        <v>('INF412','INF342'),</v>
      </c>
      <c r="N36" t="str">
        <f t="shared" si="1"/>
        <v>('INF413','SISTEMAS OPERATIVOS II',7),</v>
      </c>
    </row>
    <row r="37" spans="1:14" x14ac:dyDescent="0.25">
      <c r="A37" s="3" t="s">
        <v>76</v>
      </c>
      <c r="B37" s="3" t="s">
        <v>77</v>
      </c>
      <c r="C37" s="3">
        <v>7</v>
      </c>
      <c r="E37" s="3" t="s">
        <v>78</v>
      </c>
      <c r="F37" s="3" t="s">
        <v>66</v>
      </c>
      <c r="G37" s="6"/>
      <c r="H37" s="6"/>
      <c r="I37" s="6"/>
      <c r="J37" s="6"/>
      <c r="L37" t="str">
        <f t="shared" si="0"/>
        <v>('INF412','INF322'),</v>
      </c>
      <c r="N37" t="str">
        <f t="shared" si="1"/>
        <v>('INF433','REDES I',7),</v>
      </c>
    </row>
    <row r="38" spans="1:14" x14ac:dyDescent="0.25">
      <c r="A38" s="3" t="s">
        <v>78</v>
      </c>
      <c r="B38" s="3" t="s">
        <v>79</v>
      </c>
      <c r="C38" s="3">
        <v>7</v>
      </c>
      <c r="E38" s="3" t="s">
        <v>80</v>
      </c>
      <c r="F38" s="3" t="s">
        <v>70</v>
      </c>
      <c r="G38" s="6"/>
      <c r="H38" s="6"/>
      <c r="I38" s="6"/>
      <c r="J38" s="6"/>
      <c r="L38" t="str">
        <f t="shared" si="0"/>
        <v>('ECO449','MAT419'),</v>
      </c>
      <c r="N38" t="str">
        <f t="shared" si="1"/>
        <v>('INF412','SISTEMAS DE INFORMACION I',7),</v>
      </c>
    </row>
    <row r="39" spans="1:14" x14ac:dyDescent="0.25">
      <c r="A39" s="3" t="s">
        <v>80</v>
      </c>
      <c r="B39" s="3" t="s">
        <v>81</v>
      </c>
      <c r="C39" s="3">
        <v>8</v>
      </c>
      <c r="E39" s="3" t="s">
        <v>82</v>
      </c>
      <c r="F39" s="3" t="s">
        <v>72</v>
      </c>
      <c r="G39" s="6"/>
      <c r="H39" s="6"/>
      <c r="I39" s="6"/>
      <c r="J39" s="6"/>
      <c r="L39" t="str">
        <f t="shared" si="0"/>
        <v>('INF428','INF418'),</v>
      </c>
      <c r="N39" t="str">
        <f t="shared" si="1"/>
        <v>('ECO449','PREPARACION Y EVALUACION DE PROYECTOS',8),</v>
      </c>
    </row>
    <row r="40" spans="1:14" x14ac:dyDescent="0.25">
      <c r="A40" s="3" t="s">
        <v>82</v>
      </c>
      <c r="B40" s="3" t="s">
        <v>83</v>
      </c>
      <c r="C40" s="3">
        <v>8</v>
      </c>
      <c r="E40" s="3" t="s">
        <v>82</v>
      </c>
      <c r="F40" s="3" t="s">
        <v>78</v>
      </c>
      <c r="G40" s="6"/>
      <c r="H40" s="6"/>
      <c r="I40" s="6"/>
      <c r="J40" s="6"/>
      <c r="L40" t="str">
        <f t="shared" si="0"/>
        <v>('INF428','INF412'),</v>
      </c>
      <c r="N40" t="str">
        <f t="shared" si="1"/>
        <v>('INF428','SISTEMAS EXPERTOS',8),</v>
      </c>
    </row>
    <row r="41" spans="1:14" x14ac:dyDescent="0.25">
      <c r="A41" s="3" t="s">
        <v>84</v>
      </c>
      <c r="B41" s="3" t="s">
        <v>85</v>
      </c>
      <c r="C41" s="3">
        <v>8</v>
      </c>
      <c r="E41" s="3" t="s">
        <v>84</v>
      </c>
      <c r="F41" s="3" t="s">
        <v>78</v>
      </c>
      <c r="G41" s="6"/>
      <c r="H41" s="6"/>
      <c r="I41" s="6"/>
      <c r="J41" s="6"/>
      <c r="L41" t="str">
        <f t="shared" si="0"/>
        <v>('INF442','INF412'),</v>
      </c>
      <c r="N41" t="str">
        <f t="shared" si="1"/>
        <v>('INF442','SISTEMAS DE INFORMACION GEOGRAFICA',8),</v>
      </c>
    </row>
    <row r="42" spans="1:14" x14ac:dyDescent="0.25">
      <c r="A42" s="3" t="s">
        <v>86</v>
      </c>
      <c r="B42" s="3" t="s">
        <v>87</v>
      </c>
      <c r="C42" s="3">
        <v>8</v>
      </c>
      <c r="E42" s="3" t="s">
        <v>86</v>
      </c>
      <c r="F42" s="3" t="s">
        <v>76</v>
      </c>
      <c r="G42" s="6"/>
      <c r="H42" s="6"/>
      <c r="I42" s="6"/>
      <c r="J42" s="6"/>
      <c r="L42" t="str">
        <f t="shared" si="0"/>
        <v>('INF423','INF433'),</v>
      </c>
      <c r="N42" t="str">
        <f t="shared" si="1"/>
        <v>('INF423','REDES II',8),</v>
      </c>
    </row>
    <row r="43" spans="1:14" x14ac:dyDescent="0.25">
      <c r="A43" s="3" t="s">
        <v>88</v>
      </c>
      <c r="B43" s="3" t="s">
        <v>89</v>
      </c>
      <c r="C43" s="3">
        <v>8</v>
      </c>
      <c r="E43" s="3" t="s">
        <v>88</v>
      </c>
      <c r="F43" s="3" t="s">
        <v>78</v>
      </c>
      <c r="G43" s="6"/>
      <c r="H43" s="6"/>
      <c r="I43" s="6"/>
      <c r="J43" s="6"/>
      <c r="L43" t="str">
        <f t="shared" si="0"/>
        <v>('INF422','INF412'),</v>
      </c>
      <c r="N43" t="str">
        <f t="shared" si="1"/>
        <v>('INF422','INGENIERIA DE SOFTWARE I',8),</v>
      </c>
    </row>
    <row r="44" spans="1:14" x14ac:dyDescent="0.25">
      <c r="A44" s="3" t="s">
        <v>90</v>
      </c>
      <c r="B44" s="3" t="s">
        <v>91</v>
      </c>
      <c r="C44" s="3">
        <v>9</v>
      </c>
      <c r="E44" s="3" t="s">
        <v>90</v>
      </c>
      <c r="F44" s="3" t="s">
        <v>80</v>
      </c>
      <c r="G44" s="6"/>
      <c r="H44" s="6"/>
      <c r="I44" s="6"/>
      <c r="J44" s="6"/>
      <c r="L44" t="str">
        <f t="shared" si="0"/>
        <v>('INF511','ECO449'),</v>
      </c>
      <c r="M44">
        <f>COUNTA(E4:E64)</f>
        <v>61</v>
      </c>
      <c r="N44" t="str">
        <f t="shared" si="1"/>
        <v>('INF511','TALLER DE GRADO I',9),</v>
      </c>
    </row>
    <row r="45" spans="1:14" x14ac:dyDescent="0.25">
      <c r="A45" s="3" t="s">
        <v>92</v>
      </c>
      <c r="B45" s="3" t="s">
        <v>93</v>
      </c>
      <c r="C45" s="3">
        <v>9</v>
      </c>
      <c r="E45" s="3" t="s">
        <v>90</v>
      </c>
      <c r="F45" s="3" t="s">
        <v>82</v>
      </c>
      <c r="G45" s="6"/>
      <c r="H45" s="6"/>
      <c r="I45" s="6"/>
      <c r="J45" s="6"/>
      <c r="L45" t="str">
        <f t="shared" si="0"/>
        <v>('INF511','INF428'),</v>
      </c>
      <c r="N45" t="str">
        <f t="shared" si="1"/>
        <v>('INF512','INGENIERIA DE SOFTWARE II',9),</v>
      </c>
    </row>
    <row r="46" spans="1:14" x14ac:dyDescent="0.25">
      <c r="A46" s="3" t="s">
        <v>94</v>
      </c>
      <c r="B46" s="3" t="s">
        <v>95</v>
      </c>
      <c r="C46" s="3">
        <v>9</v>
      </c>
      <c r="E46" s="3" t="s">
        <v>90</v>
      </c>
      <c r="F46" s="3" t="s">
        <v>84</v>
      </c>
      <c r="G46" s="6"/>
      <c r="H46" s="6"/>
      <c r="I46" s="6"/>
      <c r="J46" s="6"/>
      <c r="L46" t="str">
        <f t="shared" si="0"/>
        <v>('INF511','INF442'),</v>
      </c>
      <c r="N46" t="str">
        <f t="shared" si="1"/>
        <v>('INF513','TECNOLOGIA WEB',9),</v>
      </c>
    </row>
    <row r="47" spans="1:14" x14ac:dyDescent="0.25">
      <c r="A47" s="3" t="s">
        <v>96</v>
      </c>
      <c r="B47" s="3" t="s">
        <v>97</v>
      </c>
      <c r="C47" s="3">
        <v>9</v>
      </c>
      <c r="E47" s="3" t="s">
        <v>90</v>
      </c>
      <c r="F47" s="3" t="s">
        <v>86</v>
      </c>
      <c r="G47" s="6"/>
      <c r="H47" s="6"/>
      <c r="I47" s="6"/>
      <c r="J47" s="6"/>
      <c r="L47" t="str">
        <f t="shared" si="0"/>
        <v>('INF511','INF423'),</v>
      </c>
      <c r="N47" t="str">
        <f t="shared" si="1"/>
        <v>('INF552','ARQUITECTURA DE SOFTWARE',9),</v>
      </c>
    </row>
    <row r="48" spans="1:14" x14ac:dyDescent="0.25">
      <c r="A48" s="3" t="s">
        <v>98</v>
      </c>
      <c r="B48" s="3" t="s">
        <v>115</v>
      </c>
      <c r="C48" s="3">
        <v>10</v>
      </c>
      <c r="E48" s="3" t="s">
        <v>90</v>
      </c>
      <c r="F48" s="3" t="s">
        <v>88</v>
      </c>
      <c r="G48" s="6"/>
      <c r="H48" s="6"/>
      <c r="I48" s="6"/>
      <c r="J48" s="6"/>
      <c r="L48" t="str">
        <f t="shared" si="0"/>
        <v>('INF511','INF422'),</v>
      </c>
      <c r="N48" t="str">
        <f t="shared" si="1"/>
        <v>('GRL001','MODALIDAD DE TITULACION DE LICENCIATURA',10),</v>
      </c>
    </row>
    <row r="49" spans="1:14" x14ac:dyDescent="0.25">
      <c r="A49" s="3" t="s">
        <v>99</v>
      </c>
      <c r="B49" s="3" t="s">
        <v>100</v>
      </c>
      <c r="C49" s="3">
        <v>11</v>
      </c>
      <c r="E49" s="3" t="s">
        <v>92</v>
      </c>
      <c r="F49" s="3" t="s">
        <v>82</v>
      </c>
      <c r="G49" s="6"/>
      <c r="H49" s="6"/>
      <c r="I49" s="6"/>
      <c r="J49" s="6"/>
      <c r="L49" t="str">
        <f t="shared" si="0"/>
        <v>('INF512','INF428'),</v>
      </c>
      <c r="N49" t="str">
        <f t="shared" si="1"/>
        <v>('ELC101','MODALIDAD Y SIMULACION DE SISTEMAS',11),</v>
      </c>
    </row>
    <row r="50" spans="1:14" x14ac:dyDescent="0.25">
      <c r="A50" s="3" t="s">
        <v>101</v>
      </c>
      <c r="B50" s="3" t="s">
        <v>102</v>
      </c>
      <c r="C50" s="3">
        <v>11</v>
      </c>
      <c r="E50" s="3" t="s">
        <v>92</v>
      </c>
      <c r="F50" s="3" t="s">
        <v>84</v>
      </c>
      <c r="G50" s="6"/>
      <c r="H50" s="6"/>
      <c r="I50" s="6"/>
      <c r="J50" s="6"/>
      <c r="L50" t="str">
        <f t="shared" si="0"/>
        <v>('INF512','INF442'),</v>
      </c>
      <c r="N50" t="str">
        <f t="shared" si="1"/>
        <v>('ELC102','PROGRAMACION GRAFICA',11),</v>
      </c>
    </row>
    <row r="51" spans="1:14" x14ac:dyDescent="0.25">
      <c r="A51" s="3" t="s">
        <v>103</v>
      </c>
      <c r="B51" s="3" t="s">
        <v>109</v>
      </c>
      <c r="C51" s="3">
        <v>11</v>
      </c>
      <c r="E51" s="3" t="s">
        <v>92</v>
      </c>
      <c r="F51" s="3" t="s">
        <v>86</v>
      </c>
      <c r="G51" s="6"/>
      <c r="H51" s="6"/>
      <c r="I51" s="6"/>
      <c r="J51" s="6"/>
      <c r="L51" t="str">
        <f t="shared" si="0"/>
        <v>('INF512','INF423'),</v>
      </c>
      <c r="N51" t="str">
        <f t="shared" si="1"/>
        <v>('ELC103','TOPICOS AVANZADOS DE PROGRAMACION',11),</v>
      </c>
    </row>
    <row r="52" spans="1:14" x14ac:dyDescent="0.25">
      <c r="A52" s="3" t="s">
        <v>104</v>
      </c>
      <c r="B52" s="3" t="s">
        <v>110</v>
      </c>
      <c r="C52" s="3">
        <v>11</v>
      </c>
      <c r="E52" s="3" t="s">
        <v>92</v>
      </c>
      <c r="F52" s="3" t="s">
        <v>88</v>
      </c>
      <c r="G52" s="6"/>
      <c r="H52" s="6"/>
      <c r="I52" s="6"/>
      <c r="J52" s="6"/>
      <c r="L52" t="str">
        <f t="shared" si="0"/>
        <v>('INF512','INF422'),</v>
      </c>
      <c r="N52" t="str">
        <f t="shared" si="1"/>
        <v>('ELC104','PROGRAMACION DE APLICACIONES DE TIEMPO REAL',11),</v>
      </c>
    </row>
    <row r="53" spans="1:14" x14ac:dyDescent="0.25">
      <c r="A53" s="3" t="s">
        <v>105</v>
      </c>
      <c r="B53" s="3" t="s">
        <v>111</v>
      </c>
      <c r="C53" s="3">
        <v>11</v>
      </c>
      <c r="E53" s="3" t="s">
        <v>94</v>
      </c>
      <c r="F53" s="3" t="s">
        <v>82</v>
      </c>
      <c r="G53" s="6"/>
      <c r="H53" s="6"/>
      <c r="I53" s="6"/>
      <c r="J53" s="6"/>
      <c r="L53" t="str">
        <f t="shared" si="0"/>
        <v>('INF513','INF428'),</v>
      </c>
      <c r="N53" t="str">
        <f t="shared" si="1"/>
        <v>('ELC105','SISTEMAS DISTRIBUIDOS',11),</v>
      </c>
    </row>
    <row r="54" spans="1:14" x14ac:dyDescent="0.25">
      <c r="A54" s="3" t="s">
        <v>106</v>
      </c>
      <c r="B54" s="3" t="s">
        <v>112</v>
      </c>
      <c r="C54" s="3">
        <v>11</v>
      </c>
      <c r="E54" s="3" t="s">
        <v>94</v>
      </c>
      <c r="F54" s="3" t="s">
        <v>84</v>
      </c>
      <c r="G54" s="6"/>
      <c r="H54" s="6"/>
      <c r="I54" s="6"/>
      <c r="J54" s="6"/>
      <c r="L54" t="str">
        <f t="shared" si="0"/>
        <v>('INF513','INF442'),</v>
      </c>
      <c r="N54" t="str">
        <f t="shared" si="1"/>
        <v>('ELC106','INTERACCION HOMBRE-COMPUTADOR',11),</v>
      </c>
    </row>
    <row r="55" spans="1:14" x14ac:dyDescent="0.25">
      <c r="A55" s="3" t="s">
        <v>107</v>
      </c>
      <c r="B55" s="3" t="s">
        <v>113</v>
      </c>
      <c r="C55" s="3">
        <v>11</v>
      </c>
      <c r="E55" s="3" t="s">
        <v>94</v>
      </c>
      <c r="F55" s="3" t="s">
        <v>86</v>
      </c>
      <c r="G55" s="6"/>
      <c r="H55" s="6"/>
      <c r="I55" s="6"/>
      <c r="J55" s="6"/>
      <c r="L55" t="str">
        <f t="shared" si="0"/>
        <v>('INF513','INF423'),</v>
      </c>
      <c r="N55" t="str">
        <f t="shared" si="1"/>
        <v>('ELC107','CRIPTOGRAFIA Y SEGURIDAD',11),</v>
      </c>
    </row>
    <row r="56" spans="1:14" x14ac:dyDescent="0.25">
      <c r="A56" s="3" t="s">
        <v>108</v>
      </c>
      <c r="B56" s="3" t="s">
        <v>114</v>
      </c>
      <c r="C56" s="3">
        <v>11</v>
      </c>
      <c r="E56" s="3" t="s">
        <v>94</v>
      </c>
      <c r="F56" s="3" t="s">
        <v>88</v>
      </c>
      <c r="G56" s="6"/>
      <c r="H56" s="6"/>
      <c r="I56" s="6"/>
      <c r="J56" s="6"/>
      <c r="L56" t="str">
        <f t="shared" si="0"/>
        <v>('INF513','INF422'),</v>
      </c>
      <c r="N56" t="str">
        <f t="shared" si="1"/>
        <v>('ELC108','CONTROL Y AUTOMATIZACION',11),</v>
      </c>
    </row>
    <row r="57" spans="1:14" x14ac:dyDescent="0.25">
      <c r="E57" s="3" t="s">
        <v>96</v>
      </c>
      <c r="F57" s="3" t="s">
        <v>82</v>
      </c>
      <c r="G57" s="6"/>
      <c r="H57" s="6"/>
      <c r="I57" s="6"/>
      <c r="J57" s="6"/>
      <c r="L57" t="str">
        <f t="shared" si="0"/>
        <v>('INF552','INF428'),</v>
      </c>
    </row>
    <row r="58" spans="1:14" x14ac:dyDescent="0.25">
      <c r="E58" s="3" t="s">
        <v>96</v>
      </c>
      <c r="F58" s="3" t="s">
        <v>84</v>
      </c>
      <c r="G58" s="6"/>
      <c r="H58" s="6"/>
      <c r="I58" s="6"/>
      <c r="J58" s="6"/>
      <c r="L58" t="str">
        <f t="shared" si="0"/>
        <v>('INF552','INF442'),</v>
      </c>
    </row>
    <row r="59" spans="1:14" x14ac:dyDescent="0.25">
      <c r="E59" s="3" t="s">
        <v>96</v>
      </c>
      <c r="F59" s="3" t="s">
        <v>86</v>
      </c>
      <c r="G59" s="6"/>
      <c r="H59" s="6"/>
      <c r="I59" s="6"/>
      <c r="J59" s="6"/>
      <c r="L59" t="str">
        <f t="shared" si="0"/>
        <v>('INF552','INF423'),</v>
      </c>
    </row>
    <row r="60" spans="1:14" x14ac:dyDescent="0.25">
      <c r="E60" s="3" t="s">
        <v>96</v>
      </c>
      <c r="F60" s="3" t="s">
        <v>88</v>
      </c>
      <c r="G60" s="6"/>
      <c r="H60" s="6"/>
      <c r="I60" s="6"/>
      <c r="J60" s="6"/>
      <c r="L60" t="str">
        <f t="shared" si="0"/>
        <v>('INF552','INF422'),</v>
      </c>
    </row>
    <row r="61" spans="1:14" x14ac:dyDescent="0.25">
      <c r="E61" s="3" t="s">
        <v>98</v>
      </c>
      <c r="F61" s="3" t="s">
        <v>90</v>
      </c>
      <c r="G61" s="6"/>
      <c r="H61" s="6"/>
      <c r="I61" s="6"/>
      <c r="J61" s="6"/>
      <c r="L61" t="str">
        <f t="shared" si="0"/>
        <v>('GRL001','INF511'),</v>
      </c>
    </row>
    <row r="62" spans="1:14" x14ac:dyDescent="0.25">
      <c r="E62" s="3" t="s">
        <v>98</v>
      </c>
      <c r="F62" s="3" t="s">
        <v>92</v>
      </c>
      <c r="G62" s="6"/>
      <c r="H62" s="6"/>
      <c r="I62" s="6"/>
      <c r="J62" s="6"/>
      <c r="L62" t="str">
        <f t="shared" si="0"/>
        <v>('GRL001','INF512'),</v>
      </c>
    </row>
    <row r="63" spans="1:14" x14ac:dyDescent="0.25">
      <c r="E63" s="3" t="s">
        <v>98</v>
      </c>
      <c r="F63" s="3" t="s">
        <v>94</v>
      </c>
      <c r="G63" s="6"/>
      <c r="H63" s="6"/>
      <c r="I63" s="6"/>
      <c r="J63" s="6"/>
      <c r="L63" t="str">
        <f t="shared" si="0"/>
        <v>('GRL001','INF513'),</v>
      </c>
    </row>
    <row r="64" spans="1:14" x14ac:dyDescent="0.25">
      <c r="E64" s="3" t="s">
        <v>98</v>
      </c>
      <c r="F64" s="3" t="s">
        <v>96</v>
      </c>
      <c r="G64" s="6"/>
      <c r="H64" s="6"/>
      <c r="I64" s="6"/>
      <c r="J64" s="6"/>
      <c r="L64" t="str">
        <f t="shared" si="0"/>
        <v>('GRL001','INF552'),</v>
      </c>
    </row>
  </sheetData>
  <phoneticPr fontId="2" type="noConversion"/>
  <conditionalFormatting sqref="L1:L1048576">
    <cfRule type="cellIs" dxfId="0" priority="1" operator="equal">
      <formula>43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Obed Veizaga G.</dc:creator>
  <cp:lastModifiedBy>Mario Pinto</cp:lastModifiedBy>
  <dcterms:created xsi:type="dcterms:W3CDTF">2024-10-14T13:12:08Z</dcterms:created>
  <dcterms:modified xsi:type="dcterms:W3CDTF">2024-10-16T02:40:32Z</dcterms:modified>
</cp:coreProperties>
</file>