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/>
  <mc:AlternateContent xmlns:mc="http://schemas.openxmlformats.org/markup-compatibility/2006">
    <mc:Choice Requires="x15">
      <x15ac:absPath xmlns:x15ac="http://schemas.microsoft.com/office/spreadsheetml/2010/11/ac" url="/Users/leonardobertini/PycharmProjects/CoralXOverStatAnalyses/"/>
    </mc:Choice>
  </mc:AlternateContent>
  <xr:revisionPtr revIDLastSave="0" documentId="13_ncr:1_{33D62D9E-F0E1-9646-9B89-ABD1D753036E}" xr6:coauthVersionLast="47" xr6:coauthVersionMax="47" xr10:uidLastSave="{00000000-0000-0000-0000-000000000000}"/>
  <bookViews>
    <workbookView xWindow="0" yWindow="740" windowWidth="29400" windowHeight="18380" xr2:uid="{00000000-000D-0000-FFFF-FFFF00000000}"/>
  </bookViews>
  <sheets>
    <sheet name="Cleaned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3" i="2" l="1"/>
  <c r="AD4" i="2"/>
  <c r="AD5" i="2"/>
  <c r="AD6" i="2"/>
  <c r="AD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34" i="2"/>
  <c r="AD35" i="2"/>
  <c r="AD36" i="2"/>
  <c r="AD37" i="2"/>
  <c r="AD38" i="2"/>
  <c r="AD39" i="2"/>
  <c r="AD40" i="2"/>
  <c r="AD41" i="2"/>
  <c r="AD42" i="2"/>
  <c r="AD43" i="2"/>
  <c r="AD44" i="2"/>
  <c r="AD45" i="2"/>
  <c r="AD46" i="2"/>
  <c r="AD47" i="2"/>
  <c r="AD48" i="2"/>
  <c r="AD49" i="2"/>
  <c r="AD50" i="2"/>
  <c r="AD51" i="2"/>
  <c r="AD52" i="2"/>
  <c r="AD53" i="2"/>
  <c r="AD54" i="2"/>
  <c r="AD55" i="2"/>
  <c r="AD56" i="2"/>
  <c r="AD57" i="2"/>
  <c r="AD58" i="2"/>
  <c r="AD59" i="2"/>
  <c r="AD60" i="2"/>
  <c r="AD61" i="2"/>
  <c r="AD2" i="2"/>
</calcChain>
</file>

<file path=xl/sharedStrings.xml><?xml version="1.0" encoding="utf-8"?>
<sst xmlns="http://schemas.openxmlformats.org/spreadsheetml/2006/main" count="870" uniqueCount="256">
  <si>
    <t>Scan_name</t>
  </si>
  <si>
    <t>Calibration_File_From</t>
  </si>
  <si>
    <t>FitType</t>
  </si>
  <si>
    <t>Density_vals</t>
  </si>
  <si>
    <t>Gray_vals</t>
  </si>
  <si>
    <t>Insert_type</t>
  </si>
  <si>
    <t>Insert_color</t>
  </si>
  <si>
    <t>Coefficients_High_Low_Order</t>
  </si>
  <si>
    <t>R2</t>
  </si>
  <si>
    <t>Predicted_Values</t>
  </si>
  <si>
    <t>Residuals</t>
  </si>
  <si>
    <t>Least_Square_Sum_Residuals</t>
  </si>
  <si>
    <t>RMSE</t>
  </si>
  <si>
    <t>Weight_estimate</t>
  </si>
  <si>
    <t>Volume_estimate</t>
  </si>
  <si>
    <t>WeightOffset</t>
  </si>
  <si>
    <t>VirtualDensity</t>
  </si>
  <si>
    <t>RealAreaOverVol</t>
  </si>
  <si>
    <t>RealWeight</t>
  </si>
  <si>
    <t>SurfaceArea</t>
  </si>
  <si>
    <t>ShapeVA3d</t>
  </si>
  <si>
    <t>Breadth3d</t>
  </si>
  <si>
    <t>MeanRugosity</t>
  </si>
  <si>
    <t>MeanShapeAP</t>
  </si>
  <si>
    <t>MeanSymmetry</t>
  </si>
  <si>
    <t>LB_Porites_ZMA-COEL-6785_220kV_Sn1mm_16bit-perc_</t>
  </si>
  <si>
    <t>Poly3_AllPoints_n7</t>
  </si>
  <si>
    <t>[0.001225, 1.13, 1.26, 1.44, 1.65, 1.77, 1.92]</t>
  </si>
  <si>
    <t>[11308.21, 39860.91, 44035.96, 49437.63, 55033.32, 58515.42, 62722.31]</t>
  </si>
  <si>
    <t>['air', 'epoxy', 'insert1', 'insert2', 'insert3', 'insert4', 'insert5']</t>
  </si>
  <si>
    <t>['(255, 255, 255)', '(0, 0, 255)', '(0, 255, 0)', '(255, 0, 0)', '(0, 255, 255)', '(255, 255, 0)', '(255, 0, 255)']</t>
  </si>
  <si>
    <t>[-2522.7954267552936, 9320.49110336572, 18141.110918639795, 11282.245916031074]</t>
  </si>
  <si>
    <t>[11304.482758830802, 40042.9023911028, 43890.71792462959, 49199.389211247064, 55257.403554286786, 58602.69036706544, 62616.17380578071]</t>
  </si>
  <si>
    <t>[3.727241169197441, -181.9923911027945, 145.24207537040638, 238.24078875293344, -224.08355428678624, -87.27036706544459, 106.13619421928888]</t>
  </si>
  <si>
    <t>LB_0024</t>
  </si>
  <si>
    <t>Poly3_AllPoints_n11</t>
  </si>
  <si>
    <t>[0.001225, 0.1261, 0.26, 0.904, 1.13, 1.26, 1.44, 1.65, 1.77, 1.92, 2.7]</t>
  </si>
  <si>
    <t>[19560.58, 20829.1, 22216.42, 28187.68, 30007.38, 31588.13, 33779.66, 36117.0, 37534.31, 39129.07, 44681.77]</t>
  </si>
  <si>
    <t>['air', 'sugar', 'coffee', 'oil', 'epoxy', 'insert1', 'insert2', 'insert3', 'insert4', 'insert5', 'aluminum']</t>
  </si>
  <si>
    <t>['(255, 255, 255)', '(0, 0, 128)', '(128, 128, 0)', '(0, 128, 128)', '(0, 0, 255)', '(0, 255, 0)', '(255, 0, 0)', '(0, 255, 255)', '(255, 255, 0)', '(255, 0, 255)', '(0, 128, 0)']</t>
  </si>
  <si>
    <t>[-1024.7732848942226, 3864.5955789541154, 6240.741161332425, 19905.220530106602]</t>
  </si>
  <si>
    <t>[19912.87123545417, 20751.57491986723, 21771.04847793503, 27947.99502379322, 30413.31783872473, 31854.054449989446, 33845.55656262296, 36120.39521760222, 37376.1172380565, 38880.658166247915, 44757.51086970667]</t>
  </si>
  <si>
    <t>[-352.2912354541695, 77.52508013276747, 445.3715220649683, 239.68497620677954, -405.9378387247307, -265.92444998944484, -65.89656262295466, -3.395217602221237, 158.19276194350095, 248.41183375208493, -75.74086970667122]</t>
  </si>
  <si>
    <t>LB_0024_PNormal</t>
  </si>
  <si>
    <t>Poly3_AllPoints_n6</t>
  </si>
  <si>
    <t>[1.13, 1.26, 1.44, 1.65, 1.77, 1.92]</t>
  </si>
  <si>
    <t>[30007.38, 31588.13, 33779.66, 36117.0, 37534.31, 39129.07]</t>
  </si>
  <si>
    <t>['epoxy', 'insert1', 'insert2', 'insert3', 'insert4', 'insert5']</t>
  </si>
  <si>
    <t>['(0, 0, 255)', '(0, 255, 0)', '(255, 0, 0)', '(0, 255, 255)', '(255, 255, 0)', '(255, 0, 255)']</t>
  </si>
  <si>
    <t>[229.7206866341352, -2128.191188232392, 16413.009343511414, 13842.59841858977]</t>
  </si>
  <si>
    <t>[30003.274938086062, 31603.80160922285, 33750.25692008606, 36161.99736486728, 37500.069515297975, 39136.1496531113]</t>
  </si>
  <si>
    <t>[4.105061913938698, -15.671609222848929, 29.403079913943657, -44.99736486728216, 34.24048470202251, -7.079653111301013]</t>
  </si>
  <si>
    <t>LB_0001</t>
  </si>
  <si>
    <t>LB_0001_PNormal</t>
  </si>
  <si>
    <t>[23984.07, 26338.38, 29701.72, 33339.5, 35552.08, 38097.74]</t>
  </si>
  <si>
    <t>[-123.57499546929068, -324.3888420367248, 19758.77225143136, 2238.696421808141]</t>
  </si>
  <si>
    <t>[23973.59096329123, 26372.553277857274, 29649.682801750572, 33402.40768770242, 35510.193360773636, 38105.062139740025]</t>
  </si>
  <si>
    <t>[10.479036708769854, -34.173277857273206, 52.03719824942891, -62.907687702419935, 41.88663922636624, -7.322139740026614]</t>
  </si>
  <si>
    <t>[9761.65, 11264.58, 13024.06, 20902.22, 23984.07, 26338.38, 29701.72, 33339.5, 35552.08, 38097.74, 44903.06]</t>
  </si>
  <si>
    <t>[-2481.4564966767143, 9731.984838391363, 4645.500336344105, 10386.08814279647]</t>
  </si>
  <si>
    <t>[10391.793480206665, 11121.660395757153, 12208.186325935603, 20705.545267583482, 24481.7888283219, 26726.07167502399, 29846.26299224759, 33399.47965515084, 35337.70458488573, 37617.966536472915, 45032.60029871082]</t>
  </si>
  <si>
    <t>[-630.1434802066651, 142.91960424284662, 815.8736740643963, 196.67473241651896, -497.7188283219002, -387.6916750239907, -144.5429922475887, -59.9796551508407, 214.37541511427116, 479.77346352708264, -129.54029871082457]</t>
  </si>
  <si>
    <t>LB_0003_PNormal</t>
  </si>
  <si>
    <t>[24279.32, 26814.77, 30468.64, 34393.58, 36836.78, 39705.11]</t>
  </si>
  <si>
    <t>[1094.7972755481558, -5406.536453952205, 28236.08847706366, -2319.5136913496335]</t>
  </si>
  <si>
    <t>[24263.339594177334, 26864.546710327973, 30398.506872737125, 34468.70301134229, 36791.13083714591, 39711.97269979817]</t>
  </si>
  <si>
    <t>[15.980405822665489, -49.77671032797298, 70.13312726287404, -75.12301134228619, 45.64916285408981, -6.86269979817007]</t>
  </si>
  <si>
    <t>LB_0003</t>
  </si>
  <si>
    <t>[9257.12, 10958.69, 12923.68, 20845.87, 24279.32, 26814.77, 30468.64, 34393.58, 36836.78, 39705.11, 46708.06]</t>
  </si>
  <si>
    <t>[-2859.6807040994886, 11326.95422286552, 3885.581411167765, 10095.33081479834]</t>
  </si>
  <si>
    <t>[10100.10764428085, 10759.680840956913, 11821.022339112416, 20751.837581728912, 24823.200947691854, 27253.399268947305, 30639.179495864053, 34498.12983207361, 36601.42898754495, 39070.831432034574, 46872.80161085071]</t>
  </si>
  <si>
    <t>[-842.987644280849, 199.0091590430875, 1102.657660887584, 94.0324182710865, -543.8809476918541, -438.6292689473048, -170.5394958640536, -104.54983207360783, 235.3510124550521, 634.2785679654262, -164.74161085070955]</t>
  </si>
  <si>
    <t>LB_0002</t>
  </si>
  <si>
    <t>LB_0013</t>
  </si>
  <si>
    <t>LB_0015_PNormal</t>
  </si>
  <si>
    <t>[24618.25, 26951.03, 30506.01, 34391.34, 36987.59, 39694.03]</t>
  </si>
  <si>
    <t>[-2946.493192614315, 13997.352822610697, -2549.7766686683026, 13870.52526851156]</t>
  </si>
  <si>
    <t>[24611.011263964356, 26985.909740497187, 30425.576149339482, 34535.171091893906, 36870.735936965466, 39719.84669985395]</t>
  </si>
  <si>
    <t>[7.238736035644251, -34.87974049718832, 80.43385066051633, -143.83109189390962, 116.85406303453055, -25.81669985395274]</t>
  </si>
  <si>
    <t>LB_0013_PNormal</t>
  </si>
  <si>
    <t>[24247.5, 26461.5, 29812.36, 33439.57, 35653.62, 38228.32]</t>
  </si>
  <si>
    <t>[-1366.2831989498627, 6020.943999579968, 9106.51609683134, 8220.31820855322]</t>
  </si>
  <si>
    <t>[24227.418862121132, 26520.299063911334, 29739.031093986265, 33500.57489209874, 35625.50847406643, 38230.037616072135]</t>
  </si>
  <si>
    <t>[20.081137878867594, -58.79906391133409, 73.32890601373583, -61.00489209873922, 28.1115259335711, -1.71761607213557]</t>
  </si>
  <si>
    <t>[9392.56, 11214.88, 13020.66, 20936.8, 24247.5, 26461.5, 29812.36, 33439.57, 35653.62, 38228.32, 44827.67]</t>
  </si>
  <si>
    <t>[-2400.8083641542, 9233.823211579076, 5472.583472000615, 10134.00867738787]</t>
  </si>
  <si>
    <t>[10140.726444233704, 10966.116452117554, 12138.890221402402, 20853.623182409174, 24644.577673400883, 26886.562150558268, 29993.009326168518, 33518.12382688673, 35436.08439480116, 37688.28211984752, 44969.44423255389]</t>
  </si>
  <si>
    <t>[-748.1664442337042, 248.76354788244498, 881.7697785975979, 83.17681759082552, -397.0776734008832, -425.0621505582676, -180.6493261685173, -78.55382688673126, 217.53560519884195, 540.0378801524785, -141.77423255389294]</t>
  </si>
  <si>
    <t>LB_0015</t>
  </si>
  <si>
    <t>[9288.45, 11130.28, 12993.73, 20975.96, 24618.25, 26951.03, 30506.01, 34391.34, 36987.59, 39694.03, 46550.97]</t>
  </si>
  <si>
    <t>[-2801.257278329579, 10985.034314289698, 4306.364907675285, 10144.392965034813]</t>
  </si>
  <si>
    <t>[10149.684741314379, 10856.483997132278, 11957.40126275245, 20945.026673517328, 24995.449903494482, 27406.685396676192, 30759.61617322267, 34573.053131936475, 36648.0485535749, 39080.85880876732, 46715.33135756888]</t>
  </si>
  <si>
    <t>[-861.234741314378, 273.79600286772256, 1036.3287372475497, 30.933326482670964, -377.199903494482, -455.65539667619305, -253.6061732226699, -181.71313193647802, 339.54144642509345, 613.1711912326791, -164.3613575688796]</t>
  </si>
  <si>
    <t>LB_0014</t>
  </si>
  <si>
    <t>LB_0017_CoralandPhantom_MOD</t>
  </si>
  <si>
    <t>LB_0017_PhantomOnly_MOD</t>
  </si>
  <si>
    <t>[16323.66, 17773.99, 19708.4, 27527.48, 29984.45, 32384.87, 35635.42, 39054.69, 41266.84, 43608.57, 51250.92]</t>
  </si>
  <si>
    <t>[-1952.9390340371738, 7832.49852585887, 5868.565842655128, 16874.116215469592]</t>
  </si>
  <si>
    <t>[16881.316958679923, 17734.772650897532, 18895.09537844575, 27137.3832373598, 30689.02311194394, 32796.77146371745, 35734.875263503476, 39108.380834227086, 40970.410410101365, 43192.80144535028, 51378.459237195915]</t>
  </si>
  <si>
    <t>[-557.6569586799233, 39.2173491024696, 813.3046215542527, 390.096762640198, -704.5731119439406, -411.9014637174514, -99.45526350347791, -53.69083422708354, 296.4295898986311, 415.7685546497232, -127.53923719591694]</t>
  </si>
  <si>
    <t>LB_0017_PhantomOnly_MOD_PNormal</t>
  </si>
  <si>
    <t>[29984.45, 32384.87, 35635.42, 39054.69, 41266.84, 43608.57]</t>
  </si>
  <si>
    <t>[1166.9108847467403, -6905.179642245982, 30011.78436427407, 3206.4585433833063]</t>
  </si>
  <si>
    <t>[29986.283204697524, 32392.90417032506, 35589.22475305631, 39168.46072656378, 41164.87231311279, 43633.094837832265]</t>
  </si>
  <si>
    <t>[-1.8332046975228877, -8.034170325059677, 46.19524694368738, -113.77072656378004, 101.96768688720476, -24.524837832264893]</t>
  </si>
  <si>
    <t>LB_0017_CoralandPhantom_MOD_PNormal</t>
  </si>
  <si>
    <t>[30275.79, 32619.37, 35973.84, 39424.65, 41523.25, 44174.02]</t>
  </si>
  <si>
    <t>[3738.712979490491, -17988.26159976471, 45817.0828101716, -3951.6065315732035]</t>
  </si>
  <si>
    <t>[30247.063549149032, 32698.58540851783, 35888.270599152725, 39468.303942844235, 41521.239867926655, 44167.45663556363]</t>
  </si>
  <si>
    <t>[28.72645085096883, -79.21540851782993, 85.56940084727103, -43.653942844233825, 2.010132073344721, 6.5633644363697385]</t>
  </si>
  <si>
    <t>[16229.32, 17820.78, 19716.92, 27785.36, 30275.79, 32619.37, 35973.84, 39424.65, 41523.25, 44174.02, 51539.16]</t>
  </si>
  <si>
    <t>[-1997.8334922886577, 7906.775079808787, 6125.438765008297, 16826.22597469138]</t>
  </si>
  <si>
    <t>[16833.74149861032, 17720.365152920596, 18918.22412752815, 27349.239730188212, 30961.46492603577, 33100.65676533585, 36076.84775915677, 39484.8773151873, 41360.9360263447, 43594.16235664644, 51681.944343302195]</t>
  </si>
  <si>
    <t>[-604.4214986103216, 100.41484707940253, 798.6958724718497, 436.1202698117886, -685.6749260357683, -481.28676533585167, -103.00775915677514, -60.22731518730143, 162.31397365529847, 579.8576433535563, -142.7843433021917]</t>
  </si>
  <si>
    <t>LB_0017_CoralOnly_MOD</t>
  </si>
  <si>
    <t>LB_0018_CoralandPhantom_MOD</t>
  </si>
  <si>
    <t>[16445.73, 17876.68, 19859.32, 27780.19, 30133.48, 32410.85, 35668.6, 39059.29, 41149.12, 43634.42, 51113.04]</t>
  </si>
  <si>
    <t>[-1855.6966552558592, 7386.499690267976, 6281.751296291831, 16965.67467731955]</t>
  </si>
  <si>
    <t>[16973.38090361234, 17871.53686214096, 19065.641669004763, 27309.823062018695, 30818.29595985378, 32895.3971664626, 35786.961780271944, 39104.2883854644, 40935.269020682215, 43121.816536528146, 51248.30865395996]</t>
  </si>
  <si>
    <t>[-527.6509036123389, 5.1431378590386885, 793.678330995237, 470.36693798130364, -684.8159598537786, -484.54716646260204, -118.36178027194546, -44.99838546440151, 213.85097931778728, 512.6034634718526, -135.26865395995992]</t>
  </si>
  <si>
    <t>LB_0018_PhantomOnly_MOD</t>
  </si>
  <si>
    <t>[16306.77, 17782.22, 19575.62, 27440.32, 29717.1, 32150.0, 35306.68, 38709.66, 40876.98, 43214.14, 50772.12]</t>
  </si>
  <si>
    <t>[-1906.3884035889403, 7657.011305826394, 5835.967098520101, 16846.134180036563]</t>
  </si>
  <si>
    <t>[16853.294726530392, 17699.982795342305, 18847.592907344173, 26970.910868913845, 30467.292629400727, 32542.230264084246, 35435.060174765, 38757.95816523512, 40593.07877804194, 42784.793881892256, 50899.41481767414]</t>
  </si>
  <si>
    <t>[-546.5247265303915, 82.23720465769657, 728.027092655826, 469.40913108615496, -750.192629400728, -392.2302640842463, -128.38017476499954, -48.29816523511545, 283.9012219580618, 429.3461181077437, -127.29481767413381]</t>
  </si>
  <si>
    <t>LB_0018_PhantomOnly_MOD_PNormal</t>
  </si>
  <si>
    <t>[29717.1, 32150.0, 35306.68, 38709.66, 40876.98, 43214.14]</t>
  </si>
  <si>
    <t>[2018.273895539146, -10801.270670271528, 35651.613020152894, 321.8886659076223]</t>
  </si>
  <si>
    <t>[29728.230208862427, 32132.130417240205, 35289.230112750316, 38806.92937234446, 40777.741837266796, 43240.29805166199]</t>
  </si>
  <si>
    <t>[-11.130208862428844, 17.869582759794866, 17.449887249684252, -97.26937234445359, 99.23816273320699, -26.158051661986974]</t>
  </si>
  <si>
    <t>LB_0018_CoralandPhantom_MOD_PNormal</t>
  </si>
  <si>
    <t>[30133.48, 32410.85, 35668.6, 39059.29, 41149.12, 43634.42]</t>
  </si>
  <si>
    <t>[1956.1555045519767, -9957.338923772191, 33534.59973621786, 2111.3405252245025]</t>
  </si>
  <si>
    <t>[30113.443064437506, 32469.71144105194, 35594.67519114833, 39121.869915899726, 41119.57300101748, 43636.487381971354]</t>
  </si>
  <si>
    <t>[20.036935562493454, -58.861441051940346, 73.92480885166879, -62.579915899725165, 29.546998982521472, -2.067381971355644]</t>
  </si>
  <si>
    <t>LB_0018_CoralOnly_MOD</t>
  </si>
  <si>
    <t>LB_0019_CoralOnly_MOD</t>
  </si>
  <si>
    <t>LB_0019_CoralPhantom_MOD_PNormal</t>
  </si>
  <si>
    <t>[27795.11, 29934.62, 33036.78, 36460.02, 38502.07, 40997.1]</t>
  </si>
  <si>
    <t>[331.18816632785945, -1645.3397385845672, 19383.82537853528, 7500.452564197559]</t>
  </si>
  <si>
    <t>[27781.11134137376, 29974.43203158141, 32990.307193003726, 36492.06564214981, 38491.654166324144, 40996.129626861104]</t>
  </si>
  <si>
    <t>[13.998658626242104, -39.81203158141216, 46.47280699627299, -32.04564214981656, 10.415833675855538, 0.9703731388945016]</t>
  </si>
  <si>
    <t>LB_0019_PhantomOnly_MOD</t>
  </si>
  <si>
    <t>[14395.74, 15907.07, 17419.13, 24563.78, 26689.26, 28873.66, 31845.82, 35028.23, 36972.1, 39260.23, 45883.21]</t>
  </si>
  <si>
    <t>[-1886.6579159967096, 7567.799855307457, 4808.739621867794, 14997.126108254983]</t>
  </si>
  <si>
    <t>[15003.028167253251, 15720.062331186578, 16725.821780627834, 24134.96029290524, 27372.072469189778, 29296.751866724688, 31980.77059307063, 35059.778399514675, 36755.79767015753, 38774.29014510844, 46014.896271926154]</t>
  </si>
  <si>
    <t>[-607.2881672532512, 187.00766881342133, 693.3082193721675, 428.8197070947572, -682.8124691897792, -423.09186672468786, -134.9505930706291, -31.548399514671473, 216.30232984246686, 485.9398548915633, -131.6862719261553]</t>
  </si>
  <si>
    <t>LB_0019_CoralPhantom_MOD</t>
  </si>
  <si>
    <t>[14653.32, 16204.31, 18081.7, 25468.88, 27795.11, 29934.62, 33036.78, 36460.02, 38502.07, 40997.1, 48014.54]</t>
  </si>
  <si>
    <t>[-1896.626546098878, 7612.9988095395565, 5444.530915771747, 15302.231067715918]</t>
  </si>
  <si>
    <t>[15308.912038857574, 16106.039302347137, 17199.112717167212, 25044.3934329252, 28438.952428952616, 30454.770707834232, 33265.373397261945, 36492.21281431632, 38272.57864693487, 40396.178966369596, 48169.925554978785]</t>
  </si>
  <si>
    <t>[-655.5920388575742, 98.27069765286251, 882.5872828327883, 424.4865670748004, -643.8424289526156, -520.1507078342329, -228.59339726194594, -32.192814316324075, 229.491353065132, 600.9210336304022, -155.38555497878406]</t>
  </si>
  <si>
    <t>LB_0019_PhantomOnly_MOD_PNormal</t>
  </si>
  <si>
    <t>[26689.26, 28873.66, 31845.82, 35028.23, 36972.1, 39260.23]</t>
  </si>
  <si>
    <t>[2101.906480481275, -10694.719062842187, 33556.146120648824, -611.739972511293]</t>
  </si>
  <si>
    <t>[26683.45292744568, 28894.671433137184, 31808.800112726854, 35081.55512660336, 36932.71448753746, 39268.10688119366]</t>
  </si>
  <si>
    <t>[5.807072554318438, -21.011433137184213, 37.01988727314529, -53.325126603354875, 39.385512462540646, -7.876881193653389]</t>
  </si>
  <si>
    <t>LB_0020</t>
  </si>
  <si>
    <t>LB_0020_PNormal</t>
  </si>
  <si>
    <t>[30427.27, 32782.57, 36394.1, 40329.44, 42588.82, 45334.02]</t>
  </si>
  <si>
    <t>[-2303.4510147265073, 9909.323850827908, 5098.043858872438, 15309.124785166889]</t>
  </si>
  <si>
    <t>[30399.487412019065, 32856.934465886, 36320.21400426283, 40351.64144665708, 42604.410526884945, 45323.532142173404]</t>
  </si>
  <si>
    <t>[27.782587980935205, -74.36446588599938, 73.88599573716783, -22.201446657076303, -15.590526884945575, 10.487857826592517]</t>
  </si>
  <si>
    <t>[16299.08, 18073.46, 19927.26, 27989.95, 30427.27, 32782.57, 36394.1, 40329.44, 42588.82, 45334.02, 52425.88]</t>
  </si>
  <si>
    <t>[-2466.332525343963, 9873.310802883236, 4461.782613692533, 17136.230950338508]</t>
  </si>
  <si>
    <t>[17141.71144564353, 17850.913978031578, 18920.38197970803, 27416.274127673118, 31226.612066191443, 33499.35288253107, 36670.06573555777, 40299.18692837005, 42289.2930824165, 44643.40112723521, 52614.65666398192]</t>
  </si>
  <si>
    <t>[-842.6314456435302, 222.54602196842097, 1006.8780202919697, 573.6758723268831, -799.3420661914424, -716.7828825310717, -275.96573555777286, 30.25307162995159, 299.5269175834983, 690.6188727647896, -188.77666398192378]</t>
  </si>
  <si>
    <t>LB_0021</t>
  </si>
  <si>
    <t>[16326.27, 18182.76, 20029.5, 27845.28, 30334.16, 32856.75, 36412.87, 40174.95, 42411.87, 45322.88, 52780.12]</t>
  </si>
  <si>
    <t>[-2360.3530093417203, 9601.792724763362, 4527.658433189915, 17202.81557972185]</t>
  </si>
  <si>
    <t>[17208.37636565376, 17921.700586314808, 18987.60239605304, 27398.81535331224, 31173.852463356645, 33429.8778239605, 36584.94479733841, 40211.331925564285, 42209.52003482812, 44585.6542314305, 52965.734029986445]</t>
  </si>
  <si>
    <t>[-882.106365653759, 261.0594136851905, 1041.8976039469599, 446.46464668776025, -839.692463356645, -573.1278239605017, -172.07479733840592, -36.381925564288395, 202.3499651718812, 737.2257685695004, -185.6140299864419]</t>
  </si>
  <si>
    <t>LB_0021_PNormal</t>
  </si>
  <si>
    <t>[30334.16, 32856.75, 36412.87, 40174.95, 42411.87, 45322.88]</t>
  </si>
  <si>
    <t>[4233.255630558908, -19989.378215442994, 49766.46162792475, -6511.779233128061]</t>
  </si>
  <si>
    <t>[30308.0372126943, 32926.92852845473, 36342.38442429979, 40198.11371082867, 42424.52365714845, 45313.49246754373]</t>
  </si>
  <si>
    <t>[26.122787305699603, -70.17852845472953, 70.48557570021512, -23.163710828674084, -12.653657148446655, 9.387532456268673]</t>
  </si>
  <si>
    <t>LB_0022</t>
  </si>
  <si>
    <t>LB_0023</t>
  </si>
  <si>
    <t>LB_0025</t>
  </si>
  <si>
    <t>LB_Porites_ZMA-COEL-6781_140kV_Cu2mm_perc</t>
  </si>
  <si>
    <t>[12454.31, 34161.77, 38076.18, 43322.2, 48891.95, 52361.31, 56519.49]</t>
  </si>
  <si>
    <t>[-3684.7379573568046, 15743.236556823986, 6267.163337218735, 12443.493465392457]</t>
  </si>
  <si>
    <t>[12451.19435840138, 34311.22945140191, 37963.22025171625, 43110.81541035755, 49092.971001065234, 52425.627863655944, 56432.15174440813]</t>
  </si>
  <si>
    <t>[3.115641598618822, -149.4594514019118, 112.95974828374892, 211.38458964244637, -201.02100106523721, -64.31786365594598, 87.33825559186516]</t>
  </si>
  <si>
    <t>LB_0026_PNormal</t>
  </si>
  <si>
    <t>[31275.38, 32919.46, 35408.86, 37942.85, 39395.55, 41303.63]</t>
  </si>
  <si>
    <t>[1452.6811381111506, -7508.64541739151, 25254.086618981066, 10197.922511578396]</t>
  </si>
  <si>
    <t>[31243.320313696942, 33003.25467117401, 35331.56274090978, 37950.503541586324, 39429.27598456053, 41287.81274861323]</t>
  </si>
  <si>
    <t>[32.0596863030587, -83.79467117400782, 77.2972590902209, -7.653541586325446, -33.72598456052947, 15.817251386768476]</t>
  </si>
  <si>
    <t>LB_0026</t>
  </si>
  <si>
    <t>[22142.22, 22926.19, 24245.05, 29679.5, 31275.38, 32919.46, 35408.86, 37942.85, 39395.55, 41303.63, 46331.88]</t>
  </si>
  <si>
    <t>[-1660.4969042601574, 6759.665188399623, 2714.3497946033654, 22512.609232649243]</t>
  </si>
  <si>
    <t>[22515.944451817773, 22959.046064390808, 23646.108652392657, 29263.773880720742, 31815.314977952254, 33342.71627159641, 35479.897483373185, 37935.31521311311, 39286.52120793311, 40890.17947610396, 46435.7523349589]</t>
  </si>
  <si>
    <t>[-373.7244518177722, -32.85606439080948, 598.9413476073423, 415.72611927925755, -539.9349779522527, -423.2562715964086, -71.03748337318393, 7.534786886892107, 109.02879206689249, 413.450523896041, -103.87233495890541]</t>
  </si>
  <si>
    <t>LB_0027</t>
  </si>
  <si>
    <t>LB_Porites_RMNH-COEL-10165_140kV_Cu2mm_perc</t>
  </si>
  <si>
    <t>[14701.1, 35595.58, 39380.72, 44407.87, 49824.93, 53112.88, 57259.52]</t>
  </si>
  <si>
    <t>[-3295.8614819719937, 14451.579099677425, 6519.988610478363, 14689.756588516653]</t>
  </si>
  <si>
    <t>[14697.765254906706, 35754.97642598236, 39255.30700850606, 44203.94495731194, 49986.740134974294, 53229.16873718276, 57154.69748077418]</t>
  </si>
  <si>
    <t>[3.3347450932942593, -159.39642598235514, 125.41299149394035, 203.92504268806078, -161.81013497429376, -116.28873718276009, 104.82251922581781]</t>
  </si>
  <si>
    <t>LB_0028</t>
  </si>
  <si>
    <t>[25133.71, 26185.6, 27446.8, 32398.0, 33912.8, 35508.3, 37801.17, 40123.49, 41569.98, 43348.12, 48072.6]</t>
  </si>
  <si>
    <t>[-1482.9117835795987, 6022.730755203986, 2900.2632679215694, 25637.941948183492]</t>
  </si>
  <si>
    <t>[25641.50380582105, 26096.460403219236, 26773.083339386696, 32086.131129768044, 34465.97537846318, 35887.57987073669, 37875.104688801395, 40158.83572548443, 41416.929756988786, 42912.75856052024, 48186.20734081154]</t>
  </si>
  <si>
    <t>[-507.7938058210493, 89.13959678076208, 673.7166606133032, 311.86887023195595, -553.1753784631801, -379.2798707366892, -73.93468880139699, -35.34572548443248, 153.0502430112174, 435.36143947976234, -113.60734081154078]</t>
  </si>
  <si>
    <t>LB_0028_PNormal</t>
  </si>
  <si>
    <t>[33912.8, 35508.3, 37801.17, 40123.49, 41569.98, 43348.12]</t>
  </si>
  <si>
    <t>[2534.5070780146325, -12278.121802173631, 31336.18077113587, 10503.89145101677]</t>
  </si>
  <si>
    <t>[33892.874652550876, 35564.70018020771, 37736.075975303625, 40166.72572479972, 41557.235909637806, 43346.24755345959]</t>
  </si>
  <si>
    <t>[19.925347449127003, -56.40018020770367, 65.0940246963728, -43.23572479972063, 12.744090362197312, 1.8724465404156945]</t>
  </si>
  <si>
    <t>LB_0029</t>
  </si>
  <si>
    <t>LB_0030_PNormal</t>
  </si>
  <si>
    <t>[30308.03, 32146.19, 34464.8, 36988.47, 38384.78, 40303.76]</t>
  </si>
  <si>
    <t>[4608.159951581766, -22285.643745331523, 47752.27396140861, -1849.2108602048154]</t>
  </si>
  <si>
    <t>[30303.42038743057, 32156.018892387034, 34462.444658768065, 36969.80660195357, 38406.941394528905, 40297.39806629074]</t>
  </si>
  <si>
    <t>[4.609612569427554, -9.828892387035012, 2.3553412319379277, 18.66339804643212, -22.161394528906385, 6.361933709260484]</t>
  </si>
  <si>
    <t>LB_Porites_ZMA-COEL-1048_140kV_Sn1mm_perc_</t>
  </si>
  <si>
    <t>[14970.59, 38226.79, 42067.6, 47128.4, 52538.65, 55886.34, 59979.8]</t>
  </si>
  <si>
    <t>[-2849.2575727052263, 12069.355087220752, 10733.548215805075, 14954.23784344394]</t>
  </si>
  <si>
    <t>[14967.404546346586, 38383.321634292195, 41940.23026557221, 46929.724459087556, 52724.19045069234, 55964.903620507896, 59888.395028560815]</t>
  </si>
  <si>
    <t>[3.185453653413788, -156.5316342921942, 127.36973442778981, 198.67554091244529, -185.5404506923369, -78.56362050789903, 91.40497143918765]</t>
  </si>
  <si>
    <t>LB_0030</t>
  </si>
  <si>
    <t>[19577.55, 20826.25, 22304.03, 28491.29, 30308.03, 32146.19, 34464.8, 36988.47, 38384.78, 40303.76, 45957.03]</t>
  </si>
  <si>
    <t>[-1235.8704747558934, 4756.139783216201, 5829.438217629259, 19960.4752372559]</t>
  </si>
  <si>
    <t>[19967.623433982902, 20768.717677467692, 21775.922563720615, 28204.06520926167, 30837.621511951875, 32384.209274492514, 34526.90826142565, 36975.95419973747, 38325.90146895568, 39938.67750912324, 46046.57888988076]</t>
  </si>
  <si>
    <t>[-390.0734339829032, 57.53232253230817, 528.1074362793843, 287.22479073833165, -529.5915119518759, -238.01927449251525, -62.10826142564474, 12.515800262532139, 58.87853104431997, 365.08249087676086, -89.54888988075982]</t>
  </si>
  <si>
    <t>Type1_PhantomNormal</t>
  </si>
  <si>
    <t>Type2_PhantomNormal</t>
  </si>
  <si>
    <t>Type2_PhantomExpanded</t>
  </si>
  <si>
    <t>Type1_PhantomExpanded</t>
  </si>
  <si>
    <t>Type4_PhantomExpanded</t>
  </si>
  <si>
    <t>Type3_PhantomNormal</t>
  </si>
  <si>
    <t>Type3_PhantomExpanded</t>
  </si>
  <si>
    <t>Type4_PhantomNormal</t>
  </si>
  <si>
    <t>Type2</t>
  </si>
  <si>
    <t>ColonyNickname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</si>
  <si>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</si>
  <si>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</si>
  <si>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</si>
  <si>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</si>
  <si>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</si>
  <si>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</si>
  <si>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</si>
  <si>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</si>
  <si>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</si>
  <si>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</si>
  <si>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CrossTypeComplete</t>
  </si>
  <si>
    <t>CrossType1to4</t>
  </si>
  <si>
    <t>PhantomType</t>
  </si>
  <si>
    <t>Normal</t>
  </si>
  <si>
    <t>Expanded</t>
  </si>
  <si>
    <t>Type1</t>
  </si>
  <si>
    <t>Type4</t>
  </si>
  <si>
    <t>Type3</t>
  </si>
  <si>
    <t>RealColonyDensity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</si>
</sst>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462A6-1EF4-449C-96A9-11A3AB8260A8}">
  <dimension ref="A1:AD61"/>
  <sheetViews>
    <sheetView tabSelected="1" topLeftCell="B1" workbookViewId="0">
      <selection activeCell="H4" sqref="H4"/>
    </sheetView>
  </sheetViews>
  <sheetFormatPr baseColWidth="10" defaultColWidth="8.83203125" defaultRowHeight="15" x14ac:dyDescent="0.2"/>
  <cols>
    <col min="1" max="1" width="15.1640625" bestFit="1" customWidth="1"/>
    <col min="2" max="3" width="48.33203125" bestFit="1" customWidth="1"/>
    <col min="4" max="4" width="17.1640625" bestFit="1" customWidth="1"/>
    <col min="5" max="5" width="21" bestFit="1" customWidth="1"/>
    <col min="6" max="6" width="12.5" bestFit="1" customWidth="1"/>
    <col min="7" max="7" width="11.83203125" bestFit="1" customWidth="1"/>
    <col min="8" max="8" width="56.33203125" bestFit="1" customWidth="1"/>
    <col min="16" max="16" width="9.83203125" customWidth="1"/>
    <col min="17" max="17" width="12.1640625" bestFit="1" customWidth="1"/>
    <col min="18" max="18" width="14.5" bestFit="1" customWidth="1"/>
    <col min="19" max="19" width="15" bestFit="1" customWidth="1"/>
    <col min="20" max="20" width="12.6640625" bestFit="1" customWidth="1"/>
    <col min="21" max="21" width="12.33203125" bestFit="1" customWidth="1"/>
    <col min="22" max="22" width="14.5" bestFit="1" customWidth="1"/>
    <col min="23" max="23" width="10.1640625" bestFit="1" customWidth="1"/>
    <col min="24" max="24" width="10.5" bestFit="1" customWidth="1"/>
    <col min="25" max="25" width="10.1640625" bestFit="1" customWidth="1"/>
    <col min="26" max="26" width="9.33203125" bestFit="1" customWidth="1"/>
    <col min="27" max="27" width="12.1640625" bestFit="1" customWidth="1"/>
    <col min="28" max="28" width="12.5" bestFit="1" customWidth="1"/>
    <col min="29" max="29" width="13.5" bestFit="1" customWidth="1"/>
    <col min="30" max="30" width="15.6640625" bestFit="1" customWidth="1"/>
  </cols>
  <sheetData>
    <row r="1" spans="1:30" x14ac:dyDescent="0.2">
      <c r="A1" s="2" t="s">
        <v>236</v>
      </c>
      <c r="B1" s="1" t="s">
        <v>0</v>
      </c>
      <c r="C1" s="1" t="s">
        <v>1</v>
      </c>
      <c r="D1" s="1" t="s">
        <v>2</v>
      </c>
      <c r="E1" s="1" t="s">
        <v>247</v>
      </c>
      <c r="F1" s="1" t="s">
        <v>248</v>
      </c>
      <c r="G1" s="1" t="s">
        <v>249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1" t="s">
        <v>23</v>
      </c>
      <c r="AC1" s="1" t="s">
        <v>24</v>
      </c>
      <c r="AD1" s="1" t="s">
        <v>255</v>
      </c>
    </row>
    <row r="2" spans="1:30" x14ac:dyDescent="0.2">
      <c r="A2" s="3" t="s">
        <v>237</v>
      </c>
      <c r="B2" t="s">
        <v>52</v>
      </c>
      <c r="C2" t="s">
        <v>53</v>
      </c>
      <c r="D2" t="s">
        <v>44</v>
      </c>
      <c r="E2" t="s">
        <v>227</v>
      </c>
      <c r="F2" t="s">
        <v>252</v>
      </c>
      <c r="G2" t="s">
        <v>250</v>
      </c>
      <c r="H2" t="s">
        <v>45</v>
      </c>
      <c r="I2" t="s">
        <v>54</v>
      </c>
      <c r="J2" t="s">
        <v>47</v>
      </c>
      <c r="K2" t="s">
        <v>48</v>
      </c>
      <c r="L2" t="s">
        <v>55</v>
      </c>
      <c r="M2">
        <v>0.99993457518428075</v>
      </c>
      <c r="N2" t="s">
        <v>56</v>
      </c>
      <c r="O2" t="s">
        <v>57</v>
      </c>
      <c r="P2">
        <v>9750.9745796219486</v>
      </c>
      <c r="Q2">
        <v>98.747023143089976</v>
      </c>
      <c r="R2">
        <v>695.21577491132541</v>
      </c>
      <c r="S2">
        <v>564.42918756424729</v>
      </c>
      <c r="T2">
        <v>8.0316030194902244E-2</v>
      </c>
      <c r="U2">
        <v>1.2317147841192939</v>
      </c>
      <c r="V2">
        <v>70.004972573151221</v>
      </c>
      <c r="W2">
        <v>643.53</v>
      </c>
      <c r="X2">
        <v>45050.3</v>
      </c>
      <c r="Y2">
        <v>28.3538</v>
      </c>
      <c r="Z2">
        <v>117.26</v>
      </c>
      <c r="AA2">
        <v>0.45351999999999998</v>
      </c>
      <c r="AB2">
        <v>26.224799999999998</v>
      </c>
      <c r="AC2">
        <v>0.970279</v>
      </c>
      <c r="AD2">
        <f>W2/S2</f>
        <v>1.1401430226829807</v>
      </c>
    </row>
    <row r="3" spans="1:30" x14ac:dyDescent="0.2">
      <c r="A3" s="3" t="s">
        <v>237</v>
      </c>
      <c r="B3" t="s">
        <v>52</v>
      </c>
      <c r="C3" t="s">
        <v>52</v>
      </c>
      <c r="D3" t="s">
        <v>35</v>
      </c>
      <c r="E3" t="s">
        <v>230</v>
      </c>
      <c r="F3" t="s">
        <v>252</v>
      </c>
      <c r="G3" t="s">
        <v>251</v>
      </c>
      <c r="H3" t="s">
        <v>36</v>
      </c>
      <c r="I3" t="s">
        <v>58</v>
      </c>
      <c r="J3" t="s">
        <v>38</v>
      </c>
      <c r="K3" t="s">
        <v>39</v>
      </c>
      <c r="L3" t="s">
        <v>59</v>
      </c>
      <c r="M3">
        <v>0.99863071988654084</v>
      </c>
      <c r="N3" t="s">
        <v>60</v>
      </c>
      <c r="O3" t="s">
        <v>61</v>
      </c>
      <c r="P3">
        <v>1837276.8078155571</v>
      </c>
      <c r="Q3">
        <v>1355.4618429950569</v>
      </c>
      <c r="R3">
        <v>651.21323003338148</v>
      </c>
      <c r="S3">
        <v>564.42918756424729</v>
      </c>
      <c r="T3">
        <v>1.193919480580782E-2</v>
      </c>
      <c r="U3">
        <v>1.1537554123372751</v>
      </c>
      <c r="V3">
        <v>70.004972573151221</v>
      </c>
      <c r="W3">
        <v>643.53</v>
      </c>
      <c r="X3">
        <v>45050.3</v>
      </c>
      <c r="Y3">
        <v>28.3538</v>
      </c>
      <c r="Z3">
        <v>117.26</v>
      </c>
      <c r="AA3">
        <v>0.45351999999999998</v>
      </c>
      <c r="AB3">
        <v>26.224799999999998</v>
      </c>
      <c r="AC3">
        <v>0.970279</v>
      </c>
      <c r="AD3">
        <f t="shared" ref="AD3:AD61" si="0">W3/S3</f>
        <v>1.1401430226829807</v>
      </c>
    </row>
    <row r="4" spans="1:30" x14ac:dyDescent="0.2">
      <c r="A4" s="3" t="s">
        <v>237</v>
      </c>
      <c r="B4" t="s">
        <v>52</v>
      </c>
      <c r="C4" t="s">
        <v>62</v>
      </c>
      <c r="D4" t="s">
        <v>44</v>
      </c>
      <c r="E4" t="s">
        <v>228</v>
      </c>
      <c r="F4" t="s">
        <v>235</v>
      </c>
      <c r="G4" t="s">
        <v>250</v>
      </c>
      <c r="H4" t="s">
        <v>45</v>
      </c>
      <c r="I4" t="s">
        <v>63</v>
      </c>
      <c r="J4" t="s">
        <v>47</v>
      </c>
      <c r="K4" t="s">
        <v>48</v>
      </c>
      <c r="L4" t="s">
        <v>64</v>
      </c>
      <c r="M4">
        <v>0.99991298989893196</v>
      </c>
      <c r="N4" t="s">
        <v>65</v>
      </c>
      <c r="O4" t="s">
        <v>66</v>
      </c>
      <c r="P4">
        <v>15426.159351934781</v>
      </c>
      <c r="Q4">
        <v>124.2020907711894</v>
      </c>
      <c r="R4">
        <v>683.27826842192508</v>
      </c>
      <c r="S4">
        <v>564.42918756424729</v>
      </c>
      <c r="T4">
        <v>6.1765991363145631E-2</v>
      </c>
      <c r="U4">
        <v>1.2105650867747679</v>
      </c>
      <c r="V4">
        <v>70.004972573151221</v>
      </c>
      <c r="W4">
        <v>643.53</v>
      </c>
      <c r="X4">
        <v>45050.3</v>
      </c>
      <c r="Y4">
        <v>28.3538</v>
      </c>
      <c r="Z4">
        <v>117.26</v>
      </c>
      <c r="AA4">
        <v>0.45351999999999998</v>
      </c>
      <c r="AB4">
        <v>26.224799999999998</v>
      </c>
      <c r="AC4">
        <v>0.970279</v>
      </c>
      <c r="AD4">
        <f t="shared" si="0"/>
        <v>1.1401430226829807</v>
      </c>
    </row>
    <row r="5" spans="1:30" x14ac:dyDescent="0.2">
      <c r="A5" s="3" t="s">
        <v>237</v>
      </c>
      <c r="B5" t="s">
        <v>52</v>
      </c>
      <c r="C5" t="s">
        <v>67</v>
      </c>
      <c r="D5" t="s">
        <v>35</v>
      </c>
      <c r="E5" t="s">
        <v>229</v>
      </c>
      <c r="F5" t="s">
        <v>235</v>
      </c>
      <c r="G5" t="s">
        <v>251</v>
      </c>
      <c r="H5" t="s">
        <v>36</v>
      </c>
      <c r="I5" t="s">
        <v>68</v>
      </c>
      <c r="J5" t="s">
        <v>38</v>
      </c>
      <c r="K5" t="s">
        <v>39</v>
      </c>
      <c r="L5" t="s">
        <v>69</v>
      </c>
      <c r="M5">
        <v>0.99804394126190743</v>
      </c>
      <c r="N5" t="s">
        <v>70</v>
      </c>
      <c r="O5" t="s">
        <v>71</v>
      </c>
      <c r="P5">
        <v>2987984.533658396</v>
      </c>
      <c r="Q5">
        <v>1728.5787611961439</v>
      </c>
      <c r="R5">
        <v>639.50987074950763</v>
      </c>
      <c r="S5">
        <v>564.42918756424729</v>
      </c>
      <c r="T5">
        <v>-6.2469958673136384E-3</v>
      </c>
      <c r="U5">
        <v>1.1330205539321341</v>
      </c>
      <c r="V5">
        <v>70.004972573151221</v>
      </c>
      <c r="W5">
        <v>643.53</v>
      </c>
      <c r="X5">
        <v>45050.3</v>
      </c>
      <c r="Y5">
        <v>28.3538</v>
      </c>
      <c r="Z5">
        <v>117.26</v>
      </c>
      <c r="AA5">
        <v>0.45351999999999998</v>
      </c>
      <c r="AB5">
        <v>26.224799999999998</v>
      </c>
      <c r="AC5">
        <v>0.970279</v>
      </c>
      <c r="AD5">
        <f t="shared" si="0"/>
        <v>1.1401430226829807</v>
      </c>
    </row>
    <row r="6" spans="1:30" x14ac:dyDescent="0.2">
      <c r="A6" s="3" t="s">
        <v>237</v>
      </c>
      <c r="B6" t="s">
        <v>72</v>
      </c>
      <c r="C6" t="s">
        <v>67</v>
      </c>
      <c r="D6" t="s">
        <v>35</v>
      </c>
      <c r="E6" t="s">
        <v>231</v>
      </c>
      <c r="F6" t="s">
        <v>253</v>
      </c>
      <c r="G6" t="s">
        <v>251</v>
      </c>
      <c r="H6" t="s">
        <v>36</v>
      </c>
      <c r="I6" t="s">
        <v>68</v>
      </c>
      <c r="J6" t="s">
        <v>38</v>
      </c>
      <c r="K6" t="s">
        <v>39</v>
      </c>
      <c r="L6" t="s">
        <v>69</v>
      </c>
      <c r="M6">
        <v>0.99804394126190743</v>
      </c>
      <c r="N6" t="s">
        <v>70</v>
      </c>
      <c r="O6" t="s">
        <v>71</v>
      </c>
      <c r="P6">
        <v>2987984.533658396</v>
      </c>
      <c r="Q6">
        <v>1728.5787611961439</v>
      </c>
      <c r="R6">
        <v>627.25534271054107</v>
      </c>
      <c r="S6">
        <v>570.29790261244648</v>
      </c>
      <c r="T6">
        <v>-2.5289663713360531E-2</v>
      </c>
      <c r="U6">
        <v>1.099873136192824</v>
      </c>
      <c r="V6">
        <v>70.004972573151221</v>
      </c>
      <c r="W6">
        <v>643.53</v>
      </c>
      <c r="X6">
        <v>45050.3</v>
      </c>
      <c r="Y6">
        <v>28.3538</v>
      </c>
      <c r="Z6">
        <v>117.26</v>
      </c>
      <c r="AA6">
        <v>0.45351999999999998</v>
      </c>
      <c r="AB6">
        <v>26.224799999999998</v>
      </c>
      <c r="AC6">
        <v>0.970279</v>
      </c>
      <c r="AD6">
        <f t="shared" si="0"/>
        <v>1.1284102519965242</v>
      </c>
    </row>
    <row r="7" spans="1:30" x14ac:dyDescent="0.2">
      <c r="A7" s="3" t="s">
        <v>237</v>
      </c>
      <c r="B7" t="s">
        <v>72</v>
      </c>
      <c r="C7" t="s">
        <v>53</v>
      </c>
      <c r="D7" t="s">
        <v>44</v>
      </c>
      <c r="E7" t="s">
        <v>232</v>
      </c>
      <c r="F7" t="s">
        <v>254</v>
      </c>
      <c r="G7" t="s">
        <v>250</v>
      </c>
      <c r="H7" t="s">
        <v>45</v>
      </c>
      <c r="I7" t="s">
        <v>54</v>
      </c>
      <c r="J7" t="s">
        <v>47</v>
      </c>
      <c r="K7" t="s">
        <v>48</v>
      </c>
      <c r="L7" t="s">
        <v>55</v>
      </c>
      <c r="M7">
        <v>0.99993457518428075</v>
      </c>
      <c r="N7" t="s">
        <v>56</v>
      </c>
      <c r="O7" t="s">
        <v>57</v>
      </c>
      <c r="P7">
        <v>9750.9745796219486</v>
      </c>
      <c r="Q7">
        <v>98.747023143089976</v>
      </c>
      <c r="R7">
        <v>690.77218409548266</v>
      </c>
      <c r="S7">
        <v>570.29790261244648</v>
      </c>
      <c r="T7">
        <v>7.34110050743286E-2</v>
      </c>
      <c r="U7">
        <v>1.211247982731765</v>
      </c>
      <c r="V7">
        <v>70.004972573151221</v>
      </c>
      <c r="W7">
        <v>643.53</v>
      </c>
      <c r="X7">
        <v>45050.3</v>
      </c>
      <c r="Y7">
        <v>28.3538</v>
      </c>
      <c r="Z7">
        <v>117.26</v>
      </c>
      <c r="AA7">
        <v>0.45351999999999998</v>
      </c>
      <c r="AB7">
        <v>26.224799999999998</v>
      </c>
      <c r="AC7">
        <v>0.970279</v>
      </c>
      <c r="AD7">
        <f t="shared" si="0"/>
        <v>1.1284102519965242</v>
      </c>
    </row>
    <row r="8" spans="1:30" x14ac:dyDescent="0.2">
      <c r="A8" s="3" t="s">
        <v>237</v>
      </c>
      <c r="B8" t="s">
        <v>72</v>
      </c>
      <c r="C8" t="s">
        <v>52</v>
      </c>
      <c r="D8" t="s">
        <v>35</v>
      </c>
      <c r="E8" t="s">
        <v>233</v>
      </c>
      <c r="F8" t="s">
        <v>254</v>
      </c>
      <c r="G8" t="s">
        <v>251</v>
      </c>
      <c r="H8" t="s">
        <v>36</v>
      </c>
      <c r="I8" t="s">
        <v>58</v>
      </c>
      <c r="J8" t="s">
        <v>38</v>
      </c>
      <c r="K8" t="s">
        <v>39</v>
      </c>
      <c r="L8" t="s">
        <v>59</v>
      </c>
      <c r="M8">
        <v>0.99863071988654084</v>
      </c>
      <c r="N8" t="s">
        <v>60</v>
      </c>
      <c r="O8" t="s">
        <v>61</v>
      </c>
      <c r="P8">
        <v>1837276.8078155571</v>
      </c>
      <c r="Q8">
        <v>1355.4618429950569</v>
      </c>
      <c r="R8">
        <v>637.68973980633712</v>
      </c>
      <c r="S8">
        <v>570.29790261244648</v>
      </c>
      <c r="T8">
        <v>-9.0753503234703228E-3</v>
      </c>
      <c r="U8">
        <v>1.11816953365106</v>
      </c>
      <c r="V8">
        <v>70.004972573151221</v>
      </c>
      <c r="W8">
        <v>643.53</v>
      </c>
      <c r="X8">
        <v>45050.3</v>
      </c>
      <c r="Y8">
        <v>28.3538</v>
      </c>
      <c r="Z8">
        <v>117.26</v>
      </c>
      <c r="AA8">
        <v>0.45351999999999998</v>
      </c>
      <c r="AB8">
        <v>26.224799999999998</v>
      </c>
      <c r="AC8">
        <v>0.970279</v>
      </c>
      <c r="AD8">
        <f t="shared" si="0"/>
        <v>1.1284102519965242</v>
      </c>
    </row>
    <row r="9" spans="1:30" x14ac:dyDescent="0.2">
      <c r="A9" s="3" t="s">
        <v>237</v>
      </c>
      <c r="B9" t="s">
        <v>72</v>
      </c>
      <c r="C9" t="s">
        <v>62</v>
      </c>
      <c r="D9" t="s">
        <v>44</v>
      </c>
      <c r="E9" t="s">
        <v>234</v>
      </c>
      <c r="F9" t="s">
        <v>253</v>
      </c>
      <c r="G9" t="s">
        <v>250</v>
      </c>
      <c r="H9" t="s">
        <v>45</v>
      </c>
      <c r="I9" t="s">
        <v>63</v>
      </c>
      <c r="J9" t="s">
        <v>47</v>
      </c>
      <c r="K9" t="s">
        <v>48</v>
      </c>
      <c r="L9" t="s">
        <v>64</v>
      </c>
      <c r="M9">
        <v>0.99991298989893196</v>
      </c>
      <c r="N9" t="s">
        <v>65</v>
      </c>
      <c r="O9" t="s">
        <v>66</v>
      </c>
      <c r="P9">
        <v>15426.159351934781</v>
      </c>
      <c r="Q9">
        <v>124.2020907711894</v>
      </c>
      <c r="R9">
        <v>679.74897579238586</v>
      </c>
      <c r="S9">
        <v>570.29790261244648</v>
      </c>
      <c r="T9">
        <v>5.6281720809264357E-2</v>
      </c>
      <c r="U9">
        <v>1.191919122757704</v>
      </c>
      <c r="V9">
        <v>70.004972573151221</v>
      </c>
      <c r="W9">
        <v>643.53</v>
      </c>
      <c r="X9">
        <v>45050.3</v>
      </c>
      <c r="Y9">
        <v>28.3538</v>
      </c>
      <c r="Z9">
        <v>117.26</v>
      </c>
      <c r="AA9">
        <v>0.45351999999999998</v>
      </c>
      <c r="AB9">
        <v>26.224799999999998</v>
      </c>
      <c r="AC9">
        <v>0.970279</v>
      </c>
      <c r="AD9">
        <f t="shared" si="0"/>
        <v>1.1284102519965242</v>
      </c>
    </row>
    <row r="10" spans="1:30" x14ac:dyDescent="0.2">
      <c r="A10" s="3" t="s">
        <v>238</v>
      </c>
      <c r="B10" t="s">
        <v>73</v>
      </c>
      <c r="C10" t="s">
        <v>74</v>
      </c>
      <c r="D10" t="s">
        <v>44</v>
      </c>
      <c r="E10" t="s">
        <v>228</v>
      </c>
      <c r="F10" t="s">
        <v>235</v>
      </c>
      <c r="G10" t="s">
        <v>250</v>
      </c>
      <c r="H10" t="s">
        <v>45</v>
      </c>
      <c r="I10" t="s">
        <v>75</v>
      </c>
      <c r="J10" t="s">
        <v>47</v>
      </c>
      <c r="K10" t="s">
        <v>48</v>
      </c>
      <c r="L10" t="s">
        <v>76</v>
      </c>
      <c r="M10">
        <v>0.99975116106069317</v>
      </c>
      <c r="N10" t="s">
        <v>77</v>
      </c>
      <c r="O10" t="s">
        <v>78</v>
      </c>
      <c r="P10">
        <v>42747.356963044571</v>
      </c>
      <c r="Q10">
        <v>206.7543396474293</v>
      </c>
      <c r="R10">
        <v>445.90084225956451</v>
      </c>
      <c r="S10">
        <v>312.69983400417158</v>
      </c>
      <c r="T10">
        <v>-6.0168473928566869E-3</v>
      </c>
      <c r="U10">
        <v>1.4259708313552091</v>
      </c>
      <c r="V10">
        <v>7.3192153366027641</v>
      </c>
      <c r="W10">
        <v>448.6</v>
      </c>
      <c r="X10">
        <v>3283.4</v>
      </c>
      <c r="Y10">
        <v>11.372999999999999</v>
      </c>
      <c r="Z10">
        <v>104.967</v>
      </c>
      <c r="AA10">
        <v>0.40483799999999998</v>
      </c>
      <c r="AB10">
        <v>5.4309200000000004</v>
      </c>
      <c r="AC10">
        <v>0.93769100000000005</v>
      </c>
      <c r="AD10">
        <f t="shared" si="0"/>
        <v>1.4346026163672843</v>
      </c>
    </row>
    <row r="11" spans="1:30" x14ac:dyDescent="0.2">
      <c r="A11" s="3" t="s">
        <v>238</v>
      </c>
      <c r="B11" t="s">
        <v>73</v>
      </c>
      <c r="C11" t="s">
        <v>79</v>
      </c>
      <c r="D11" t="s">
        <v>44</v>
      </c>
      <c r="E11" t="s">
        <v>227</v>
      </c>
      <c r="F11" t="s">
        <v>252</v>
      </c>
      <c r="G11" t="s">
        <v>250</v>
      </c>
      <c r="H11" t="s">
        <v>45</v>
      </c>
      <c r="I11" t="s">
        <v>80</v>
      </c>
      <c r="J11" t="s">
        <v>47</v>
      </c>
      <c r="K11" t="s">
        <v>48</v>
      </c>
      <c r="L11" t="s">
        <v>81</v>
      </c>
      <c r="M11">
        <v>0.99990637859439946</v>
      </c>
      <c r="N11" t="s">
        <v>82</v>
      </c>
      <c r="O11" t="s">
        <v>83</v>
      </c>
      <c r="P11">
        <v>13752.51542779446</v>
      </c>
      <c r="Q11">
        <v>117.2711193252391</v>
      </c>
      <c r="R11">
        <v>458.41404381518947</v>
      </c>
      <c r="S11">
        <v>312.69983400417158</v>
      </c>
      <c r="T11">
        <v>2.1877048183659049E-2</v>
      </c>
      <c r="U11">
        <v>1.465987486929955</v>
      </c>
      <c r="V11">
        <v>7.3192153366027641</v>
      </c>
      <c r="W11">
        <v>448.6</v>
      </c>
      <c r="X11">
        <v>3283.4</v>
      </c>
      <c r="Y11">
        <v>11.372999999999999</v>
      </c>
      <c r="Z11">
        <v>104.967</v>
      </c>
      <c r="AA11">
        <v>0.40483799999999998</v>
      </c>
      <c r="AB11">
        <v>5.4309200000000004</v>
      </c>
      <c r="AC11">
        <v>0.93769100000000005</v>
      </c>
      <c r="AD11">
        <f t="shared" si="0"/>
        <v>1.4346026163672843</v>
      </c>
    </row>
    <row r="12" spans="1:30" x14ac:dyDescent="0.2">
      <c r="A12" s="3" t="s">
        <v>238</v>
      </c>
      <c r="B12" t="s">
        <v>73</v>
      </c>
      <c r="C12" t="s">
        <v>73</v>
      </c>
      <c r="D12" t="s">
        <v>35</v>
      </c>
      <c r="E12" t="s">
        <v>230</v>
      </c>
      <c r="F12" t="s">
        <v>252</v>
      </c>
      <c r="G12" t="s">
        <v>251</v>
      </c>
      <c r="H12" t="s">
        <v>36</v>
      </c>
      <c r="I12" t="s">
        <v>84</v>
      </c>
      <c r="J12" t="s">
        <v>38</v>
      </c>
      <c r="K12" t="s">
        <v>39</v>
      </c>
      <c r="L12" t="s">
        <v>85</v>
      </c>
      <c r="M12">
        <v>0.99842332495994013</v>
      </c>
      <c r="N12" t="s">
        <v>86</v>
      </c>
      <c r="O12" t="s">
        <v>87</v>
      </c>
      <c r="P12">
        <v>2142288.6343243821</v>
      </c>
      <c r="Q12">
        <v>1463.6559139102269</v>
      </c>
      <c r="R12">
        <v>455.49930702360513</v>
      </c>
      <c r="S12">
        <v>312.69983400417158</v>
      </c>
      <c r="T12">
        <v>1.5379641158281551E-2</v>
      </c>
      <c r="U12">
        <v>1.4566662898117451</v>
      </c>
      <c r="V12">
        <v>7.3192153366027641</v>
      </c>
      <c r="W12">
        <v>448.6</v>
      </c>
      <c r="X12">
        <v>3283.4</v>
      </c>
      <c r="Y12">
        <v>11.372999999999999</v>
      </c>
      <c r="Z12">
        <v>104.967</v>
      </c>
      <c r="AA12">
        <v>0.40483799999999998</v>
      </c>
      <c r="AB12">
        <v>5.4309200000000004</v>
      </c>
      <c r="AC12">
        <v>0.93769100000000005</v>
      </c>
      <c r="AD12">
        <f t="shared" si="0"/>
        <v>1.4346026163672843</v>
      </c>
    </row>
    <row r="13" spans="1:30" x14ac:dyDescent="0.2">
      <c r="A13" s="3" t="s">
        <v>238</v>
      </c>
      <c r="B13" t="s">
        <v>73</v>
      </c>
      <c r="C13" t="s">
        <v>88</v>
      </c>
      <c r="D13" t="s">
        <v>35</v>
      </c>
      <c r="E13" t="s">
        <v>229</v>
      </c>
      <c r="F13" t="s">
        <v>235</v>
      </c>
      <c r="G13" t="s">
        <v>251</v>
      </c>
      <c r="H13" t="s">
        <v>36</v>
      </c>
      <c r="I13" t="s">
        <v>89</v>
      </c>
      <c r="J13" t="s">
        <v>38</v>
      </c>
      <c r="K13" t="s">
        <v>39</v>
      </c>
      <c r="L13" t="s">
        <v>90</v>
      </c>
      <c r="M13">
        <v>0.99811156732119488</v>
      </c>
      <c r="N13" t="s">
        <v>91</v>
      </c>
      <c r="O13" t="s">
        <v>92</v>
      </c>
      <c r="P13">
        <v>2857142.973756799</v>
      </c>
      <c r="Q13">
        <v>1690.308543951902</v>
      </c>
      <c r="R13">
        <v>441.51098352557608</v>
      </c>
      <c r="S13">
        <v>312.69983400417158</v>
      </c>
      <c r="T13">
        <v>-1.5802533380347619E-2</v>
      </c>
      <c r="U13">
        <v>1.4119322606346061</v>
      </c>
      <c r="V13">
        <v>7.3192153366027641</v>
      </c>
      <c r="W13">
        <v>448.6</v>
      </c>
      <c r="X13">
        <v>3283.4</v>
      </c>
      <c r="Y13">
        <v>11.372999999999999</v>
      </c>
      <c r="Z13">
        <v>104.967</v>
      </c>
      <c r="AA13">
        <v>0.40483799999999998</v>
      </c>
      <c r="AB13">
        <v>5.4309200000000004</v>
      </c>
      <c r="AC13">
        <v>0.93769100000000005</v>
      </c>
      <c r="AD13">
        <f t="shared" si="0"/>
        <v>1.4346026163672843</v>
      </c>
    </row>
    <row r="14" spans="1:30" x14ac:dyDescent="0.2">
      <c r="A14" s="3" t="s">
        <v>238</v>
      </c>
      <c r="B14" t="s">
        <v>93</v>
      </c>
      <c r="C14" t="s">
        <v>73</v>
      </c>
      <c r="D14" t="s">
        <v>35</v>
      </c>
      <c r="E14" t="s">
        <v>233</v>
      </c>
      <c r="F14" t="s">
        <v>254</v>
      </c>
      <c r="G14" t="s">
        <v>251</v>
      </c>
      <c r="H14" t="s">
        <v>36</v>
      </c>
      <c r="I14" t="s">
        <v>84</v>
      </c>
      <c r="J14" t="s">
        <v>38</v>
      </c>
      <c r="K14" t="s">
        <v>39</v>
      </c>
      <c r="L14" t="s">
        <v>85</v>
      </c>
      <c r="M14">
        <v>0.99842332495994013</v>
      </c>
      <c r="N14" t="s">
        <v>86</v>
      </c>
      <c r="O14" t="s">
        <v>87</v>
      </c>
      <c r="P14">
        <v>2142288.6343243821</v>
      </c>
      <c r="Q14">
        <v>1463.6559139102269</v>
      </c>
      <c r="R14">
        <v>453.09863808159508</v>
      </c>
      <c r="S14">
        <v>312.73159411793642</v>
      </c>
      <c r="T14">
        <v>1.002817227283785E-2</v>
      </c>
      <c r="U14">
        <v>1.4488419034206179</v>
      </c>
      <c r="V14">
        <v>7.3192153366027641</v>
      </c>
      <c r="W14">
        <v>448.6</v>
      </c>
      <c r="X14">
        <v>3283.4</v>
      </c>
      <c r="Y14">
        <v>11.372999999999999</v>
      </c>
      <c r="Z14">
        <v>104.967</v>
      </c>
      <c r="AA14">
        <v>0.40483799999999998</v>
      </c>
      <c r="AB14">
        <v>5.4309200000000004</v>
      </c>
      <c r="AC14">
        <v>0.93769100000000005</v>
      </c>
      <c r="AD14">
        <f t="shared" si="0"/>
        <v>1.4344569222859693</v>
      </c>
    </row>
    <row r="15" spans="1:30" x14ac:dyDescent="0.2">
      <c r="A15" s="3" t="s">
        <v>238</v>
      </c>
      <c r="B15" t="s">
        <v>93</v>
      </c>
      <c r="C15" t="s">
        <v>79</v>
      </c>
      <c r="D15" t="s">
        <v>44</v>
      </c>
      <c r="E15" t="s">
        <v>232</v>
      </c>
      <c r="F15" t="s">
        <v>254</v>
      </c>
      <c r="G15" t="s">
        <v>250</v>
      </c>
      <c r="H15" t="s">
        <v>45</v>
      </c>
      <c r="I15" t="s">
        <v>80</v>
      </c>
      <c r="J15" t="s">
        <v>47</v>
      </c>
      <c r="K15" t="s">
        <v>48</v>
      </c>
      <c r="L15" t="s">
        <v>81</v>
      </c>
      <c r="M15">
        <v>0.99990637859439946</v>
      </c>
      <c r="N15" t="s">
        <v>82</v>
      </c>
      <c r="O15" t="s">
        <v>83</v>
      </c>
      <c r="P15">
        <v>13752.51542779446</v>
      </c>
      <c r="Q15">
        <v>117.2711193252391</v>
      </c>
      <c r="R15">
        <v>456.04802456939922</v>
      </c>
      <c r="S15">
        <v>312.73159411793642</v>
      </c>
      <c r="T15">
        <v>1.6602818924206848E-2</v>
      </c>
      <c r="U15">
        <v>1.458272950821258</v>
      </c>
      <c r="V15">
        <v>7.3192153366027641</v>
      </c>
      <c r="W15">
        <v>448.6</v>
      </c>
      <c r="X15">
        <v>3283.4</v>
      </c>
      <c r="Y15">
        <v>11.372999999999999</v>
      </c>
      <c r="Z15">
        <v>104.967</v>
      </c>
      <c r="AA15">
        <v>0.40483799999999998</v>
      </c>
      <c r="AB15">
        <v>5.4309200000000004</v>
      </c>
      <c r="AC15">
        <v>0.93769100000000005</v>
      </c>
      <c r="AD15">
        <f t="shared" si="0"/>
        <v>1.4344569222859693</v>
      </c>
    </row>
    <row r="16" spans="1:30" x14ac:dyDescent="0.2">
      <c r="A16" s="3" t="s">
        <v>238</v>
      </c>
      <c r="B16" t="s">
        <v>93</v>
      </c>
      <c r="C16" t="s">
        <v>88</v>
      </c>
      <c r="D16" t="s">
        <v>35</v>
      </c>
      <c r="E16" t="s">
        <v>231</v>
      </c>
      <c r="F16" t="s">
        <v>253</v>
      </c>
      <c r="G16" t="s">
        <v>251</v>
      </c>
      <c r="H16" t="s">
        <v>36</v>
      </c>
      <c r="I16" t="s">
        <v>89</v>
      </c>
      <c r="J16" t="s">
        <v>38</v>
      </c>
      <c r="K16" t="s">
        <v>39</v>
      </c>
      <c r="L16" t="s">
        <v>90</v>
      </c>
      <c r="M16">
        <v>0.99811156732119488</v>
      </c>
      <c r="N16" t="s">
        <v>91</v>
      </c>
      <c r="O16" t="s">
        <v>92</v>
      </c>
      <c r="P16">
        <v>2857142.973756799</v>
      </c>
      <c r="Q16">
        <v>1690.308543951902</v>
      </c>
      <c r="R16">
        <v>439.23662424738058</v>
      </c>
      <c r="S16">
        <v>312.73159411793642</v>
      </c>
      <c r="T16">
        <v>-2.0872438146721909E-2</v>
      </c>
      <c r="U16">
        <v>1.4045163089014181</v>
      </c>
      <c r="V16">
        <v>7.3192153366027641</v>
      </c>
      <c r="W16">
        <v>448.6</v>
      </c>
      <c r="X16">
        <v>3283.4</v>
      </c>
      <c r="Y16">
        <v>11.372999999999999</v>
      </c>
      <c r="Z16">
        <v>104.967</v>
      </c>
      <c r="AA16">
        <v>0.40483799999999998</v>
      </c>
      <c r="AB16">
        <v>5.4309200000000004</v>
      </c>
      <c r="AC16">
        <v>0.93769100000000005</v>
      </c>
      <c r="AD16">
        <f t="shared" si="0"/>
        <v>1.4344569222859693</v>
      </c>
    </row>
    <row r="17" spans="1:30" x14ac:dyDescent="0.2">
      <c r="A17" s="3" t="s">
        <v>238</v>
      </c>
      <c r="B17" t="s">
        <v>93</v>
      </c>
      <c r="C17" t="s">
        <v>74</v>
      </c>
      <c r="D17" t="s">
        <v>44</v>
      </c>
      <c r="E17" t="s">
        <v>234</v>
      </c>
      <c r="F17" t="s">
        <v>253</v>
      </c>
      <c r="G17" t="s">
        <v>250</v>
      </c>
      <c r="H17" t="s">
        <v>45</v>
      </c>
      <c r="I17" t="s">
        <v>75</v>
      </c>
      <c r="J17" t="s">
        <v>47</v>
      </c>
      <c r="K17" t="s">
        <v>48</v>
      </c>
      <c r="L17" t="s">
        <v>76</v>
      </c>
      <c r="M17">
        <v>0.99975116106069317</v>
      </c>
      <c r="N17" t="s">
        <v>77</v>
      </c>
      <c r="O17" t="s">
        <v>78</v>
      </c>
      <c r="P17">
        <v>42747.356963044571</v>
      </c>
      <c r="Q17">
        <v>206.7543396474293</v>
      </c>
      <c r="R17">
        <v>443.70147132127858</v>
      </c>
      <c r="S17">
        <v>312.73159411793642</v>
      </c>
      <c r="T17">
        <v>-1.0919591348019279E-2</v>
      </c>
      <c r="U17">
        <v>1.4187932388882689</v>
      </c>
      <c r="V17">
        <v>7.3192153366027641</v>
      </c>
      <c r="W17">
        <v>448.6</v>
      </c>
      <c r="X17">
        <v>3283.4</v>
      </c>
      <c r="Y17">
        <v>11.372999999999999</v>
      </c>
      <c r="Z17">
        <v>104.967</v>
      </c>
      <c r="AA17">
        <v>0.40483799999999998</v>
      </c>
      <c r="AB17">
        <v>5.4309200000000004</v>
      </c>
      <c r="AC17">
        <v>0.93769100000000005</v>
      </c>
      <c r="AD17">
        <f t="shared" si="0"/>
        <v>1.4344569222859693</v>
      </c>
    </row>
    <row r="18" spans="1:30" x14ac:dyDescent="0.2">
      <c r="A18" s="3" t="s">
        <v>239</v>
      </c>
      <c r="B18" t="s">
        <v>94</v>
      </c>
      <c r="C18" t="s">
        <v>95</v>
      </c>
      <c r="D18" t="s">
        <v>35</v>
      </c>
      <c r="E18" t="s">
        <v>229</v>
      </c>
      <c r="F18" t="s">
        <v>235</v>
      </c>
      <c r="G18" t="s">
        <v>251</v>
      </c>
      <c r="H18" t="s">
        <v>36</v>
      </c>
      <c r="I18" t="s">
        <v>96</v>
      </c>
      <c r="J18" t="s">
        <v>38</v>
      </c>
      <c r="K18" t="s">
        <v>39</v>
      </c>
      <c r="L18" t="s">
        <v>97</v>
      </c>
      <c r="M18">
        <v>0.99836968205586663</v>
      </c>
      <c r="N18" t="s">
        <v>98</v>
      </c>
      <c r="O18" t="s">
        <v>99</v>
      </c>
      <c r="P18">
        <v>2082019.566531637</v>
      </c>
      <c r="Q18">
        <v>1442.9204990336909</v>
      </c>
      <c r="R18">
        <v>1270.742024488542</v>
      </c>
      <c r="S18">
        <v>968.23171719629613</v>
      </c>
      <c r="T18">
        <v>-2.0856655066194531E-2</v>
      </c>
      <c r="U18">
        <v>1.3124358579867881</v>
      </c>
      <c r="V18">
        <v>42.973933010224918</v>
      </c>
      <c r="W18">
        <v>1297.81</v>
      </c>
      <c r="X18">
        <v>55772</v>
      </c>
      <c r="Y18">
        <v>41.642800000000001</v>
      </c>
      <c r="Z18">
        <v>129.79300000000001</v>
      </c>
      <c r="AA18">
        <v>0.42826599999999998</v>
      </c>
      <c r="AB18">
        <v>13.7288</v>
      </c>
      <c r="AC18">
        <v>0.95089000000000001</v>
      </c>
      <c r="AD18">
        <f t="shared" si="0"/>
        <v>1.3403919505529751</v>
      </c>
    </row>
    <row r="19" spans="1:30" x14ac:dyDescent="0.2">
      <c r="A19" s="3" t="s">
        <v>239</v>
      </c>
      <c r="B19" t="s">
        <v>94</v>
      </c>
      <c r="C19" t="s">
        <v>100</v>
      </c>
      <c r="D19" t="s">
        <v>44</v>
      </c>
      <c r="E19" t="s">
        <v>228</v>
      </c>
      <c r="F19" t="s">
        <v>235</v>
      </c>
      <c r="G19" t="s">
        <v>250</v>
      </c>
      <c r="H19" t="s">
        <v>45</v>
      </c>
      <c r="I19" t="s">
        <v>101</v>
      </c>
      <c r="J19" t="s">
        <v>47</v>
      </c>
      <c r="K19" t="s">
        <v>48</v>
      </c>
      <c r="L19" t="s">
        <v>102</v>
      </c>
      <c r="M19">
        <v>0.99981120278649938</v>
      </c>
      <c r="N19" t="s">
        <v>103</v>
      </c>
      <c r="O19" t="s">
        <v>104</v>
      </c>
      <c r="P19">
        <v>26144.56443513967</v>
      </c>
      <c r="Q19">
        <v>161.69280885413451</v>
      </c>
      <c r="R19">
        <v>1301.292742113749</v>
      </c>
      <c r="S19">
        <v>968.23171719629613</v>
      </c>
      <c r="T19">
        <v>2.6835531501136949E-3</v>
      </c>
      <c r="U19">
        <v>1.343988963594269</v>
      </c>
      <c r="V19">
        <v>42.973933010224918</v>
      </c>
      <c r="W19">
        <v>1297.81</v>
      </c>
      <c r="X19">
        <v>55772</v>
      </c>
      <c r="Y19">
        <v>41.642800000000001</v>
      </c>
      <c r="Z19">
        <v>129.79300000000001</v>
      </c>
      <c r="AA19">
        <v>0.42826599999999998</v>
      </c>
      <c r="AB19">
        <v>13.7288</v>
      </c>
      <c r="AC19">
        <v>0.95089000000000001</v>
      </c>
      <c r="AD19">
        <f t="shared" si="0"/>
        <v>1.3403919505529751</v>
      </c>
    </row>
    <row r="20" spans="1:30" x14ac:dyDescent="0.2">
      <c r="A20" s="3" t="s">
        <v>239</v>
      </c>
      <c r="B20" t="s">
        <v>94</v>
      </c>
      <c r="C20" t="s">
        <v>105</v>
      </c>
      <c r="D20" t="s">
        <v>44</v>
      </c>
      <c r="E20" t="s">
        <v>227</v>
      </c>
      <c r="F20" t="s">
        <v>252</v>
      </c>
      <c r="G20" t="s">
        <v>250</v>
      </c>
      <c r="H20" t="s">
        <v>45</v>
      </c>
      <c r="I20" t="s">
        <v>106</v>
      </c>
      <c r="J20" t="s">
        <v>47</v>
      </c>
      <c r="K20" t="s">
        <v>48</v>
      </c>
      <c r="L20" t="s">
        <v>107</v>
      </c>
      <c r="M20">
        <v>0.99988516899444724</v>
      </c>
      <c r="N20" t="s">
        <v>108</v>
      </c>
      <c r="O20" t="s">
        <v>109</v>
      </c>
      <c r="P20">
        <v>16375.19739602528</v>
      </c>
      <c r="Q20">
        <v>127.9656102084669</v>
      </c>
      <c r="R20">
        <v>1287.364933489989</v>
      </c>
      <c r="S20">
        <v>968.23171719629613</v>
      </c>
      <c r="T20">
        <v>-8.0482247093264618E-3</v>
      </c>
      <c r="U20">
        <v>1.3296041749363521</v>
      </c>
      <c r="V20">
        <v>42.973933010224918</v>
      </c>
      <c r="W20">
        <v>1297.81</v>
      </c>
      <c r="X20">
        <v>55772</v>
      </c>
      <c r="Y20">
        <v>41.642800000000001</v>
      </c>
      <c r="Z20">
        <v>129.79300000000001</v>
      </c>
      <c r="AA20">
        <v>0.42826599999999998</v>
      </c>
      <c r="AB20">
        <v>13.7288</v>
      </c>
      <c r="AC20">
        <v>0.95089000000000001</v>
      </c>
      <c r="AD20">
        <f t="shared" si="0"/>
        <v>1.3403919505529751</v>
      </c>
    </row>
    <row r="21" spans="1:30" x14ac:dyDescent="0.2">
      <c r="A21" s="3" t="s">
        <v>239</v>
      </c>
      <c r="B21" t="s">
        <v>94</v>
      </c>
      <c r="C21" t="s">
        <v>94</v>
      </c>
      <c r="D21" t="s">
        <v>35</v>
      </c>
      <c r="E21" t="s">
        <v>230</v>
      </c>
      <c r="F21" t="s">
        <v>252</v>
      </c>
      <c r="G21" t="s">
        <v>251</v>
      </c>
      <c r="H21" t="s">
        <v>36</v>
      </c>
      <c r="I21" t="s">
        <v>110</v>
      </c>
      <c r="J21" t="s">
        <v>38</v>
      </c>
      <c r="K21" t="s">
        <v>39</v>
      </c>
      <c r="L21" t="s">
        <v>111</v>
      </c>
      <c r="M21">
        <v>0.9982437000666432</v>
      </c>
      <c r="N21" t="s">
        <v>112</v>
      </c>
      <c r="O21" t="s">
        <v>113</v>
      </c>
      <c r="P21">
        <v>2302517.5398549289</v>
      </c>
      <c r="Q21">
        <v>1517.4048701170459</v>
      </c>
      <c r="R21">
        <v>1252.199432216169</v>
      </c>
      <c r="S21">
        <v>968.23171719629613</v>
      </c>
      <c r="T21">
        <v>-3.5144256696920888E-2</v>
      </c>
      <c r="U21">
        <v>1.293284871768255</v>
      </c>
      <c r="V21">
        <v>42.973933010224918</v>
      </c>
      <c r="W21">
        <v>1297.81</v>
      </c>
      <c r="X21">
        <v>55772</v>
      </c>
      <c r="Y21">
        <v>41.642800000000001</v>
      </c>
      <c r="Z21">
        <v>129.79300000000001</v>
      </c>
      <c r="AA21">
        <v>0.42826599999999998</v>
      </c>
      <c r="AB21">
        <v>13.7288</v>
      </c>
      <c r="AC21">
        <v>0.95089000000000001</v>
      </c>
      <c r="AD21">
        <f t="shared" si="0"/>
        <v>1.3403919505529751</v>
      </c>
    </row>
    <row r="22" spans="1:30" x14ac:dyDescent="0.2">
      <c r="A22" s="3" t="s">
        <v>239</v>
      </c>
      <c r="B22" t="s">
        <v>114</v>
      </c>
      <c r="C22" t="s">
        <v>105</v>
      </c>
      <c r="D22" t="s">
        <v>44</v>
      </c>
      <c r="E22" t="s">
        <v>232</v>
      </c>
      <c r="F22" t="s">
        <v>254</v>
      </c>
      <c r="G22" t="s">
        <v>250</v>
      </c>
      <c r="H22" t="s">
        <v>45</v>
      </c>
      <c r="I22" t="s">
        <v>106</v>
      </c>
      <c r="J22" t="s">
        <v>47</v>
      </c>
      <c r="K22" t="s">
        <v>48</v>
      </c>
      <c r="L22" t="s">
        <v>107</v>
      </c>
      <c r="M22">
        <v>0.99988516899444724</v>
      </c>
      <c r="N22" t="s">
        <v>108</v>
      </c>
      <c r="O22" t="s">
        <v>109</v>
      </c>
      <c r="P22">
        <v>16375.19739602528</v>
      </c>
      <c r="Q22">
        <v>127.9656102084669</v>
      </c>
      <c r="R22">
        <v>1272.697723449576</v>
      </c>
      <c r="S22">
        <v>968.23172058322132</v>
      </c>
      <c r="T22">
        <v>-1.93497326653547E-2</v>
      </c>
      <c r="U22">
        <v>1.3144557200449469</v>
      </c>
      <c r="V22">
        <v>42.973933010224918</v>
      </c>
      <c r="W22">
        <v>1297.81</v>
      </c>
      <c r="X22">
        <v>55772</v>
      </c>
      <c r="Y22">
        <v>41.642800000000001</v>
      </c>
      <c r="Z22">
        <v>129.79300000000001</v>
      </c>
      <c r="AA22">
        <v>0.42826599999999998</v>
      </c>
      <c r="AB22">
        <v>13.7288</v>
      </c>
      <c r="AC22">
        <v>0.95089000000000001</v>
      </c>
      <c r="AD22">
        <f t="shared" si="0"/>
        <v>1.340391945864214</v>
      </c>
    </row>
    <row r="23" spans="1:30" x14ac:dyDescent="0.2">
      <c r="A23" s="3" t="s">
        <v>239</v>
      </c>
      <c r="B23" t="s">
        <v>114</v>
      </c>
      <c r="C23" t="s">
        <v>100</v>
      </c>
      <c r="D23" t="s">
        <v>44</v>
      </c>
      <c r="E23" t="s">
        <v>234</v>
      </c>
      <c r="F23" t="s">
        <v>253</v>
      </c>
      <c r="G23" t="s">
        <v>250</v>
      </c>
      <c r="H23" t="s">
        <v>45</v>
      </c>
      <c r="I23" t="s">
        <v>101</v>
      </c>
      <c r="J23" t="s">
        <v>47</v>
      </c>
      <c r="K23" t="s">
        <v>48</v>
      </c>
      <c r="L23" t="s">
        <v>102</v>
      </c>
      <c r="M23">
        <v>0.99981120278649938</v>
      </c>
      <c r="N23" t="s">
        <v>103</v>
      </c>
      <c r="O23" t="s">
        <v>104</v>
      </c>
      <c r="P23">
        <v>26144.56443513967</v>
      </c>
      <c r="Q23">
        <v>161.69280885413451</v>
      </c>
      <c r="R23">
        <v>1287.349124525296</v>
      </c>
      <c r="S23">
        <v>968.23172058322132</v>
      </c>
      <c r="T23">
        <v>-8.0604059721407027E-3</v>
      </c>
      <c r="U23">
        <v>1.3295878426187611</v>
      </c>
      <c r="V23">
        <v>42.973933010224918</v>
      </c>
      <c r="W23">
        <v>1297.81</v>
      </c>
      <c r="X23">
        <v>55772</v>
      </c>
      <c r="Y23">
        <v>41.642800000000001</v>
      </c>
      <c r="Z23">
        <v>129.79300000000001</v>
      </c>
      <c r="AA23">
        <v>0.42826599999999998</v>
      </c>
      <c r="AB23">
        <v>13.7288</v>
      </c>
      <c r="AC23">
        <v>0.95089000000000001</v>
      </c>
      <c r="AD23">
        <f t="shared" si="0"/>
        <v>1.340391945864214</v>
      </c>
    </row>
    <row r="24" spans="1:30" x14ac:dyDescent="0.2">
      <c r="A24" s="3" t="s">
        <v>239</v>
      </c>
      <c r="B24" t="s">
        <v>114</v>
      </c>
      <c r="C24" t="s">
        <v>95</v>
      </c>
      <c r="D24" t="s">
        <v>35</v>
      </c>
      <c r="E24" t="s">
        <v>231</v>
      </c>
      <c r="F24" t="s">
        <v>253</v>
      </c>
      <c r="G24" t="s">
        <v>251</v>
      </c>
      <c r="H24" t="s">
        <v>36</v>
      </c>
      <c r="I24" t="s">
        <v>96</v>
      </c>
      <c r="J24" t="s">
        <v>38</v>
      </c>
      <c r="K24" t="s">
        <v>39</v>
      </c>
      <c r="L24" t="s">
        <v>97</v>
      </c>
      <c r="M24">
        <v>0.99836968205586663</v>
      </c>
      <c r="N24" t="s">
        <v>98</v>
      </c>
      <c r="O24" t="s">
        <v>99</v>
      </c>
      <c r="P24">
        <v>2082019.566531637</v>
      </c>
      <c r="Q24">
        <v>1442.9204990336909</v>
      </c>
      <c r="R24">
        <v>1262.667743276658</v>
      </c>
      <c r="S24">
        <v>968.23172058322132</v>
      </c>
      <c r="T24">
        <v>-2.707812139168439E-2</v>
      </c>
      <c r="U24">
        <v>1.3040966500416671</v>
      </c>
      <c r="V24">
        <v>42.973933010224918</v>
      </c>
      <c r="W24">
        <v>1297.81</v>
      </c>
      <c r="X24">
        <v>55772</v>
      </c>
      <c r="Y24">
        <v>41.642800000000001</v>
      </c>
      <c r="Z24">
        <v>129.79300000000001</v>
      </c>
      <c r="AA24">
        <v>0.42826599999999998</v>
      </c>
      <c r="AB24">
        <v>13.7288</v>
      </c>
      <c r="AC24">
        <v>0.95089000000000001</v>
      </c>
      <c r="AD24">
        <f t="shared" si="0"/>
        <v>1.340391945864214</v>
      </c>
    </row>
    <row r="25" spans="1:30" x14ac:dyDescent="0.2">
      <c r="A25" s="3" t="s">
        <v>239</v>
      </c>
      <c r="B25" t="s">
        <v>114</v>
      </c>
      <c r="C25" t="s">
        <v>94</v>
      </c>
      <c r="D25" t="s">
        <v>35</v>
      </c>
      <c r="E25" t="s">
        <v>233</v>
      </c>
      <c r="F25" t="s">
        <v>254</v>
      </c>
      <c r="G25" t="s">
        <v>251</v>
      </c>
      <c r="H25" t="s">
        <v>36</v>
      </c>
      <c r="I25" t="s">
        <v>110</v>
      </c>
      <c r="J25" t="s">
        <v>38</v>
      </c>
      <c r="K25" t="s">
        <v>39</v>
      </c>
      <c r="L25" t="s">
        <v>111</v>
      </c>
      <c r="M25">
        <v>0.9982437000666432</v>
      </c>
      <c r="N25" t="s">
        <v>112</v>
      </c>
      <c r="O25" t="s">
        <v>113</v>
      </c>
      <c r="P25">
        <v>2302517.5398549289</v>
      </c>
      <c r="Q25">
        <v>1517.4048701170459</v>
      </c>
      <c r="R25">
        <v>1244.282749307994</v>
      </c>
      <c r="S25">
        <v>968.23172058322132</v>
      </c>
      <c r="T25">
        <v>-4.1244288988377308E-2</v>
      </c>
      <c r="U25">
        <v>1.285108433091297</v>
      </c>
      <c r="V25">
        <v>42.973933010224918</v>
      </c>
      <c r="W25">
        <v>1297.81</v>
      </c>
      <c r="X25">
        <v>55772</v>
      </c>
      <c r="Y25">
        <v>41.642800000000001</v>
      </c>
      <c r="Z25">
        <v>129.79300000000001</v>
      </c>
      <c r="AA25">
        <v>0.42826599999999998</v>
      </c>
      <c r="AB25">
        <v>13.7288</v>
      </c>
      <c r="AC25">
        <v>0.95089000000000001</v>
      </c>
      <c r="AD25">
        <f t="shared" si="0"/>
        <v>1.340391945864214</v>
      </c>
    </row>
    <row r="26" spans="1:30" x14ac:dyDescent="0.2">
      <c r="A26" s="3" t="s">
        <v>240</v>
      </c>
      <c r="B26" t="s">
        <v>115</v>
      </c>
      <c r="C26" t="s">
        <v>115</v>
      </c>
      <c r="D26" t="s">
        <v>35</v>
      </c>
      <c r="E26" t="s">
        <v>230</v>
      </c>
      <c r="F26" t="s">
        <v>252</v>
      </c>
      <c r="G26" t="s">
        <v>251</v>
      </c>
      <c r="H26" t="s">
        <v>36</v>
      </c>
      <c r="I26" t="s">
        <v>116</v>
      </c>
      <c r="J26" t="s">
        <v>38</v>
      </c>
      <c r="K26" t="s">
        <v>39</v>
      </c>
      <c r="L26" t="s">
        <v>117</v>
      </c>
      <c r="M26">
        <v>0.99826878469896863</v>
      </c>
      <c r="N26" t="s">
        <v>118</v>
      </c>
      <c r="O26" t="s">
        <v>119</v>
      </c>
      <c r="P26">
        <v>2176197.6593708382</v>
      </c>
      <c r="Q26">
        <v>1475.1941090483101</v>
      </c>
      <c r="R26">
        <v>1502.1122495291161</v>
      </c>
      <c r="S26">
        <v>1169.074739827091</v>
      </c>
      <c r="T26">
        <v>-5.8236834151024409E-2</v>
      </c>
      <c r="U26">
        <v>1.284872727428259</v>
      </c>
      <c r="V26">
        <v>42.576802507836987</v>
      </c>
      <c r="W26">
        <v>1595</v>
      </c>
      <c r="X26">
        <v>67910</v>
      </c>
      <c r="Y26">
        <v>40.562600000000003</v>
      </c>
      <c r="Z26">
        <v>137.36799999999999</v>
      </c>
      <c r="AA26">
        <v>0.43558999999999998</v>
      </c>
      <c r="AB26">
        <v>12.6097</v>
      </c>
      <c r="AC26">
        <v>0.96168299999999995</v>
      </c>
      <c r="AD26">
        <f t="shared" si="0"/>
        <v>1.3643268010699678</v>
      </c>
    </row>
    <row r="27" spans="1:30" x14ac:dyDescent="0.2">
      <c r="A27" s="3" t="s">
        <v>240</v>
      </c>
      <c r="B27" t="s">
        <v>115</v>
      </c>
      <c r="C27" t="s">
        <v>120</v>
      </c>
      <c r="D27" t="s">
        <v>35</v>
      </c>
      <c r="E27" t="s">
        <v>229</v>
      </c>
      <c r="F27" t="s">
        <v>235</v>
      </c>
      <c r="G27" t="s">
        <v>251</v>
      </c>
      <c r="H27" t="s">
        <v>36</v>
      </c>
      <c r="I27" t="s">
        <v>121</v>
      </c>
      <c r="J27" t="s">
        <v>38</v>
      </c>
      <c r="K27" t="s">
        <v>39</v>
      </c>
      <c r="L27" t="s">
        <v>122</v>
      </c>
      <c r="M27">
        <v>0.99833100918543849</v>
      </c>
      <c r="N27" t="s">
        <v>123</v>
      </c>
      <c r="O27" t="s">
        <v>124</v>
      </c>
      <c r="P27">
        <v>2072410.3214056911</v>
      </c>
      <c r="Q27">
        <v>1439.5868578886409</v>
      </c>
      <c r="R27">
        <v>1528.343119813225</v>
      </c>
      <c r="S27">
        <v>1169.074739827091</v>
      </c>
      <c r="T27">
        <v>-4.1791147452523492E-2</v>
      </c>
      <c r="U27">
        <v>1.3073100185530231</v>
      </c>
      <c r="V27">
        <v>42.576802507836987</v>
      </c>
      <c r="W27">
        <v>1595</v>
      </c>
      <c r="X27">
        <v>67910</v>
      </c>
      <c r="Y27">
        <v>40.562600000000003</v>
      </c>
      <c r="Z27">
        <v>137.36799999999999</v>
      </c>
      <c r="AA27">
        <v>0.43558999999999998</v>
      </c>
      <c r="AB27">
        <v>12.6097</v>
      </c>
      <c r="AC27">
        <v>0.96168299999999995</v>
      </c>
      <c r="AD27">
        <f t="shared" si="0"/>
        <v>1.3643268010699678</v>
      </c>
    </row>
    <row r="28" spans="1:30" x14ac:dyDescent="0.2">
      <c r="A28" s="3" t="s">
        <v>240</v>
      </c>
      <c r="B28" t="s">
        <v>115</v>
      </c>
      <c r="C28" t="s">
        <v>125</v>
      </c>
      <c r="D28" t="s">
        <v>44</v>
      </c>
      <c r="E28" t="s">
        <v>228</v>
      </c>
      <c r="F28" t="s">
        <v>235</v>
      </c>
      <c r="G28" t="s">
        <v>250</v>
      </c>
      <c r="H28" t="s">
        <v>45</v>
      </c>
      <c r="I28" t="s">
        <v>126</v>
      </c>
      <c r="J28" t="s">
        <v>47</v>
      </c>
      <c r="K28" t="s">
        <v>48</v>
      </c>
      <c r="L28" t="s">
        <v>127</v>
      </c>
      <c r="M28">
        <v>0.99984671833136052</v>
      </c>
      <c r="N28" t="s">
        <v>128</v>
      </c>
      <c r="O28" t="s">
        <v>129</v>
      </c>
      <c r="P28">
        <v>20741.489508054739</v>
      </c>
      <c r="Q28">
        <v>144.0190595305175</v>
      </c>
      <c r="R28">
        <v>1565.974599496494</v>
      </c>
      <c r="S28">
        <v>1169.074739827091</v>
      </c>
      <c r="T28">
        <v>-1.819774326238623E-2</v>
      </c>
      <c r="U28">
        <v>1.339499132218104</v>
      </c>
      <c r="V28">
        <v>42.576802507836987</v>
      </c>
      <c r="W28">
        <v>1595</v>
      </c>
      <c r="X28">
        <v>67910</v>
      </c>
      <c r="Y28">
        <v>40.562600000000003</v>
      </c>
      <c r="Z28">
        <v>137.36799999999999</v>
      </c>
      <c r="AA28">
        <v>0.43558999999999998</v>
      </c>
      <c r="AB28">
        <v>12.6097</v>
      </c>
      <c r="AC28">
        <v>0.96168299999999995</v>
      </c>
      <c r="AD28">
        <f t="shared" si="0"/>
        <v>1.3643268010699678</v>
      </c>
    </row>
    <row r="29" spans="1:30" x14ac:dyDescent="0.2">
      <c r="A29" s="3" t="s">
        <v>240</v>
      </c>
      <c r="B29" t="s">
        <v>115</v>
      </c>
      <c r="C29" t="s">
        <v>130</v>
      </c>
      <c r="D29" t="s">
        <v>44</v>
      </c>
      <c r="E29" t="s">
        <v>227</v>
      </c>
      <c r="F29" t="s">
        <v>252</v>
      </c>
      <c r="G29" t="s">
        <v>250</v>
      </c>
      <c r="H29" t="s">
        <v>45</v>
      </c>
      <c r="I29" t="s">
        <v>131</v>
      </c>
      <c r="J29" t="s">
        <v>47</v>
      </c>
      <c r="K29" t="s">
        <v>48</v>
      </c>
      <c r="L29" t="s">
        <v>132</v>
      </c>
      <c r="M29">
        <v>0.99989572338318766</v>
      </c>
      <c r="N29" t="s">
        <v>133</v>
      </c>
      <c r="O29" t="s">
        <v>134</v>
      </c>
      <c r="P29">
        <v>14124.57048430762</v>
      </c>
      <c r="Q29">
        <v>118.8468362402114</v>
      </c>
      <c r="R29">
        <v>1542.029583455492</v>
      </c>
      <c r="S29">
        <v>1169.074739827091</v>
      </c>
      <c r="T29">
        <v>-3.3210292504393731E-2</v>
      </c>
      <c r="U29">
        <v>1.3190171089348499</v>
      </c>
      <c r="V29">
        <v>42.576802507836987</v>
      </c>
      <c r="W29">
        <v>1595</v>
      </c>
      <c r="X29">
        <v>67910</v>
      </c>
      <c r="Y29">
        <v>40.562600000000003</v>
      </c>
      <c r="Z29">
        <v>137.36799999999999</v>
      </c>
      <c r="AA29">
        <v>0.43558999999999998</v>
      </c>
      <c r="AB29">
        <v>12.6097</v>
      </c>
      <c r="AC29">
        <v>0.96168299999999995</v>
      </c>
      <c r="AD29">
        <f t="shared" si="0"/>
        <v>1.3643268010699678</v>
      </c>
    </row>
    <row r="30" spans="1:30" x14ac:dyDescent="0.2">
      <c r="A30" s="3" t="s">
        <v>240</v>
      </c>
      <c r="B30" t="s">
        <v>135</v>
      </c>
      <c r="C30" t="s">
        <v>115</v>
      </c>
      <c r="D30" t="s">
        <v>35</v>
      </c>
      <c r="E30" t="s">
        <v>233</v>
      </c>
      <c r="F30" t="s">
        <v>254</v>
      </c>
      <c r="G30" t="s">
        <v>251</v>
      </c>
      <c r="H30" t="s">
        <v>36</v>
      </c>
      <c r="I30" t="s">
        <v>116</v>
      </c>
      <c r="J30" t="s">
        <v>38</v>
      </c>
      <c r="K30" t="s">
        <v>39</v>
      </c>
      <c r="L30" t="s">
        <v>117</v>
      </c>
      <c r="M30">
        <v>0.99826878469896863</v>
      </c>
      <c r="N30" t="s">
        <v>118</v>
      </c>
      <c r="O30" t="s">
        <v>119</v>
      </c>
      <c r="P30">
        <v>2176197.6593708382</v>
      </c>
      <c r="Q30">
        <v>1475.1941090483101</v>
      </c>
      <c r="R30">
        <v>1433.0275013808809</v>
      </c>
      <c r="S30">
        <v>1169.0747398270801</v>
      </c>
      <c r="T30">
        <v>-0.1015501558740558</v>
      </c>
      <c r="U30">
        <v>1.2257792017581719</v>
      </c>
      <c r="V30">
        <v>42.576802507836987</v>
      </c>
      <c r="W30">
        <v>1595</v>
      </c>
      <c r="X30">
        <v>67910</v>
      </c>
      <c r="Y30">
        <v>40.562600000000003</v>
      </c>
      <c r="Z30">
        <v>137.36799999999999</v>
      </c>
      <c r="AA30">
        <v>0.43558999999999998</v>
      </c>
      <c r="AB30">
        <v>12.6097</v>
      </c>
      <c r="AC30">
        <v>0.96168299999999995</v>
      </c>
      <c r="AD30">
        <f t="shared" si="0"/>
        <v>1.3643268010699805</v>
      </c>
    </row>
    <row r="31" spans="1:30" x14ac:dyDescent="0.2">
      <c r="A31" s="3" t="s">
        <v>240</v>
      </c>
      <c r="B31" t="s">
        <v>135</v>
      </c>
      <c r="C31" t="s">
        <v>130</v>
      </c>
      <c r="D31" t="s">
        <v>44</v>
      </c>
      <c r="E31" t="s">
        <v>232</v>
      </c>
      <c r="F31" t="s">
        <v>254</v>
      </c>
      <c r="G31" t="s">
        <v>250</v>
      </c>
      <c r="H31" t="s">
        <v>45</v>
      </c>
      <c r="I31" t="s">
        <v>131</v>
      </c>
      <c r="J31" t="s">
        <v>47</v>
      </c>
      <c r="K31" t="s">
        <v>48</v>
      </c>
      <c r="L31" t="s">
        <v>132</v>
      </c>
      <c r="M31">
        <v>0.99989572338318766</v>
      </c>
      <c r="N31" t="s">
        <v>133</v>
      </c>
      <c r="O31" t="s">
        <v>134</v>
      </c>
      <c r="P31">
        <v>14124.57048430762</v>
      </c>
      <c r="Q31">
        <v>118.8468362402114</v>
      </c>
      <c r="R31">
        <v>1476.2848551613031</v>
      </c>
      <c r="S31">
        <v>1169.0747398270801</v>
      </c>
      <c r="T31">
        <v>-7.4429557892599946E-2</v>
      </c>
      <c r="U31">
        <v>1.2627805604453171</v>
      </c>
      <c r="V31">
        <v>42.576802507836987</v>
      </c>
      <c r="W31">
        <v>1595</v>
      </c>
      <c r="X31">
        <v>67910</v>
      </c>
      <c r="Y31">
        <v>40.562600000000003</v>
      </c>
      <c r="Z31">
        <v>137.36799999999999</v>
      </c>
      <c r="AA31">
        <v>0.43558999999999998</v>
      </c>
      <c r="AB31">
        <v>12.6097</v>
      </c>
      <c r="AC31">
        <v>0.96168299999999995</v>
      </c>
      <c r="AD31">
        <f t="shared" si="0"/>
        <v>1.3643268010699805</v>
      </c>
    </row>
    <row r="32" spans="1:30" x14ac:dyDescent="0.2">
      <c r="A32" s="3" t="s">
        <v>240</v>
      </c>
      <c r="B32" t="s">
        <v>135</v>
      </c>
      <c r="C32" t="s">
        <v>120</v>
      </c>
      <c r="D32" t="s">
        <v>35</v>
      </c>
      <c r="E32" t="s">
        <v>231</v>
      </c>
      <c r="F32" t="s">
        <v>253</v>
      </c>
      <c r="G32" t="s">
        <v>251</v>
      </c>
      <c r="H32" t="s">
        <v>36</v>
      </c>
      <c r="I32" t="s">
        <v>121</v>
      </c>
      <c r="J32" t="s">
        <v>38</v>
      </c>
      <c r="K32" t="s">
        <v>39</v>
      </c>
      <c r="L32" t="s">
        <v>122</v>
      </c>
      <c r="M32">
        <v>0.99833100918543849</v>
      </c>
      <c r="N32" t="s">
        <v>123</v>
      </c>
      <c r="O32" t="s">
        <v>124</v>
      </c>
      <c r="P32">
        <v>2072410.3214056911</v>
      </c>
      <c r="Q32">
        <v>1439.5868578886409</v>
      </c>
      <c r="R32">
        <v>1459.0360025002201</v>
      </c>
      <c r="S32">
        <v>1169.0747398270801</v>
      </c>
      <c r="T32">
        <v>-8.5243885579799311E-2</v>
      </c>
      <c r="U32">
        <v>1.248026283346118</v>
      </c>
      <c r="V32">
        <v>42.576802507836987</v>
      </c>
      <c r="W32">
        <v>1595</v>
      </c>
      <c r="X32">
        <v>67910</v>
      </c>
      <c r="Y32">
        <v>40.562600000000003</v>
      </c>
      <c r="Z32">
        <v>137.36799999999999</v>
      </c>
      <c r="AA32">
        <v>0.43558999999999998</v>
      </c>
      <c r="AB32">
        <v>12.6097</v>
      </c>
      <c r="AC32">
        <v>0.96168299999999995</v>
      </c>
      <c r="AD32">
        <f t="shared" si="0"/>
        <v>1.3643268010699805</v>
      </c>
    </row>
    <row r="33" spans="1:30" x14ac:dyDescent="0.2">
      <c r="A33" s="3" t="s">
        <v>240</v>
      </c>
      <c r="B33" t="s">
        <v>135</v>
      </c>
      <c r="C33" t="s">
        <v>125</v>
      </c>
      <c r="D33" t="s">
        <v>44</v>
      </c>
      <c r="E33" t="s">
        <v>234</v>
      </c>
      <c r="F33" t="s">
        <v>253</v>
      </c>
      <c r="G33" t="s">
        <v>250</v>
      </c>
      <c r="H33" t="s">
        <v>45</v>
      </c>
      <c r="I33" t="s">
        <v>126</v>
      </c>
      <c r="J33" t="s">
        <v>47</v>
      </c>
      <c r="K33" t="s">
        <v>48</v>
      </c>
      <c r="L33" t="s">
        <v>127</v>
      </c>
      <c r="M33">
        <v>0.99984671833136052</v>
      </c>
      <c r="N33" t="s">
        <v>128</v>
      </c>
      <c r="O33" t="s">
        <v>129</v>
      </c>
      <c r="P33">
        <v>20741.489508054739</v>
      </c>
      <c r="Q33">
        <v>144.0190595305175</v>
      </c>
      <c r="R33">
        <v>1499.7848750773071</v>
      </c>
      <c r="S33">
        <v>1169.0747398270801</v>
      </c>
      <c r="T33">
        <v>-5.9696003086327831E-2</v>
      </c>
      <c r="U33">
        <v>1.282881944142547</v>
      </c>
      <c r="V33">
        <v>42.576802507836987</v>
      </c>
      <c r="W33">
        <v>1595</v>
      </c>
      <c r="X33">
        <v>67910</v>
      </c>
      <c r="Y33">
        <v>40.562600000000003</v>
      </c>
      <c r="Z33">
        <v>137.36799999999999</v>
      </c>
      <c r="AA33">
        <v>0.43558999999999998</v>
      </c>
      <c r="AB33">
        <v>12.6097</v>
      </c>
      <c r="AC33">
        <v>0.96168299999999995</v>
      </c>
      <c r="AD33">
        <f t="shared" si="0"/>
        <v>1.3643268010699805</v>
      </c>
    </row>
    <row r="34" spans="1:30" x14ac:dyDescent="0.2">
      <c r="A34" s="3" t="s">
        <v>241</v>
      </c>
      <c r="B34" t="s">
        <v>136</v>
      </c>
      <c r="C34" t="s">
        <v>137</v>
      </c>
      <c r="D34" t="s">
        <v>44</v>
      </c>
      <c r="E34" t="s">
        <v>232</v>
      </c>
      <c r="F34" t="s">
        <v>254</v>
      </c>
      <c r="G34" t="s">
        <v>250</v>
      </c>
      <c r="H34" t="s">
        <v>45</v>
      </c>
      <c r="I34" t="s">
        <v>138</v>
      </c>
      <c r="J34" t="s">
        <v>47</v>
      </c>
      <c r="K34" t="s">
        <v>48</v>
      </c>
      <c r="L34" t="s">
        <v>139</v>
      </c>
      <c r="M34">
        <v>0.99996094505248556</v>
      </c>
      <c r="N34" t="s">
        <v>140</v>
      </c>
      <c r="O34" t="s">
        <v>141</v>
      </c>
      <c r="P34">
        <v>5077.0364880721363</v>
      </c>
      <c r="Q34">
        <v>71.253326154447947</v>
      </c>
      <c r="R34">
        <v>519.00367809258034</v>
      </c>
      <c r="S34">
        <v>371.84731786219442</v>
      </c>
      <c r="T34">
        <v>-5.68885208471945E-2</v>
      </c>
      <c r="U34">
        <v>1.3957440410661279</v>
      </c>
      <c r="V34">
        <v>53.741527502680313</v>
      </c>
      <c r="W34">
        <v>550.30999999999995</v>
      </c>
      <c r="X34">
        <v>29574.5</v>
      </c>
      <c r="Y34">
        <v>17.944099999999999</v>
      </c>
      <c r="Z34">
        <v>95.132800000000003</v>
      </c>
      <c r="AA34">
        <v>0.39175399999999999</v>
      </c>
      <c r="AB34">
        <v>8.7327899999999996</v>
      </c>
      <c r="AC34">
        <v>0.99629500000000004</v>
      </c>
      <c r="AD34">
        <f t="shared" si="0"/>
        <v>1.4799353755294351</v>
      </c>
    </row>
    <row r="35" spans="1:30" x14ac:dyDescent="0.2">
      <c r="A35" s="3" t="s">
        <v>241</v>
      </c>
      <c r="B35" t="s">
        <v>136</v>
      </c>
      <c r="C35" t="s">
        <v>142</v>
      </c>
      <c r="D35" t="s">
        <v>35</v>
      </c>
      <c r="E35" t="s">
        <v>231</v>
      </c>
      <c r="F35" t="s">
        <v>253</v>
      </c>
      <c r="G35" t="s">
        <v>251</v>
      </c>
      <c r="H35" t="s">
        <v>36</v>
      </c>
      <c r="I35" t="s">
        <v>143</v>
      </c>
      <c r="J35" t="s">
        <v>38</v>
      </c>
      <c r="K35" t="s">
        <v>39</v>
      </c>
      <c r="L35" t="s">
        <v>144</v>
      </c>
      <c r="M35">
        <v>0.99804842157283113</v>
      </c>
      <c r="N35" t="s">
        <v>145</v>
      </c>
      <c r="O35" t="s">
        <v>146</v>
      </c>
      <c r="P35">
        <v>2033045.4890554801</v>
      </c>
      <c r="Q35">
        <v>1425.849041468093</v>
      </c>
      <c r="R35">
        <v>540.30567198638187</v>
      </c>
      <c r="S35">
        <v>371.84731786219442</v>
      </c>
      <c r="T35">
        <v>-1.8179440703636279E-2</v>
      </c>
      <c r="U35">
        <v>1.4530309781247841</v>
      </c>
      <c r="V35">
        <v>53.741527502680313</v>
      </c>
      <c r="W35">
        <v>550.30999999999995</v>
      </c>
      <c r="X35">
        <v>29574.5</v>
      </c>
      <c r="Y35">
        <v>17.944099999999999</v>
      </c>
      <c r="Z35">
        <v>95.132800000000003</v>
      </c>
      <c r="AA35">
        <v>0.39175399999999999</v>
      </c>
      <c r="AB35">
        <v>8.7327899999999996</v>
      </c>
      <c r="AC35">
        <v>0.99629500000000004</v>
      </c>
      <c r="AD35">
        <f t="shared" si="0"/>
        <v>1.4799353755294351</v>
      </c>
    </row>
    <row r="36" spans="1:30" x14ac:dyDescent="0.2">
      <c r="A36" s="3" t="s">
        <v>241</v>
      </c>
      <c r="B36" t="s">
        <v>136</v>
      </c>
      <c r="C36" t="s">
        <v>147</v>
      </c>
      <c r="D36" t="s">
        <v>35</v>
      </c>
      <c r="E36" t="s">
        <v>233</v>
      </c>
      <c r="F36" t="s">
        <v>254</v>
      </c>
      <c r="G36" t="s">
        <v>251</v>
      </c>
      <c r="H36" t="s">
        <v>36</v>
      </c>
      <c r="I36" t="s">
        <v>148</v>
      </c>
      <c r="J36" t="s">
        <v>38</v>
      </c>
      <c r="K36" t="s">
        <v>39</v>
      </c>
      <c r="L36" t="s">
        <v>149</v>
      </c>
      <c r="M36">
        <v>0.99778391701894986</v>
      </c>
      <c r="N36" t="s">
        <v>150</v>
      </c>
      <c r="O36" t="s">
        <v>151</v>
      </c>
      <c r="P36">
        <v>2574905.4001083062</v>
      </c>
      <c r="Q36">
        <v>1604.6511770812699</v>
      </c>
      <c r="R36">
        <v>510.99341908468409</v>
      </c>
      <c r="S36">
        <v>371.84731786219442</v>
      </c>
      <c r="T36">
        <v>-7.1444423898013587E-2</v>
      </c>
      <c r="U36">
        <v>1.3742022452184439</v>
      </c>
      <c r="V36">
        <v>53.741527502680313</v>
      </c>
      <c r="W36">
        <v>550.30999999999995</v>
      </c>
      <c r="X36">
        <v>29574.5</v>
      </c>
      <c r="Y36">
        <v>17.944099999999999</v>
      </c>
      <c r="Z36">
        <v>95.132800000000003</v>
      </c>
      <c r="AA36">
        <v>0.39175399999999999</v>
      </c>
      <c r="AB36">
        <v>8.7327899999999996</v>
      </c>
      <c r="AC36">
        <v>0.99629500000000004</v>
      </c>
      <c r="AD36">
        <f t="shared" si="0"/>
        <v>1.4799353755294351</v>
      </c>
    </row>
    <row r="37" spans="1:30" x14ac:dyDescent="0.2">
      <c r="A37" s="3" t="s">
        <v>241</v>
      </c>
      <c r="B37" t="s">
        <v>136</v>
      </c>
      <c r="C37" t="s">
        <v>152</v>
      </c>
      <c r="D37" t="s">
        <v>44</v>
      </c>
      <c r="E37" t="s">
        <v>234</v>
      </c>
      <c r="F37" t="s">
        <v>253</v>
      </c>
      <c r="G37" t="s">
        <v>250</v>
      </c>
      <c r="H37" t="s">
        <v>45</v>
      </c>
      <c r="I37" t="s">
        <v>153</v>
      </c>
      <c r="J37" t="s">
        <v>47</v>
      </c>
      <c r="K37" t="s">
        <v>48</v>
      </c>
      <c r="L37" t="s">
        <v>154</v>
      </c>
      <c r="M37">
        <v>0.99994622037787284</v>
      </c>
      <c r="N37" t="s">
        <v>155</v>
      </c>
      <c r="O37" t="s">
        <v>156</v>
      </c>
      <c r="P37">
        <v>6302.5074443855656</v>
      </c>
      <c r="Q37">
        <v>79.388333175508649</v>
      </c>
      <c r="R37">
        <v>547.78126307443063</v>
      </c>
      <c r="S37">
        <v>371.84731786219442</v>
      </c>
      <c r="T37">
        <v>-4.5951135279557326E-3</v>
      </c>
      <c r="U37">
        <v>1.4731349044648401</v>
      </c>
      <c r="V37">
        <v>53.741527502680313</v>
      </c>
      <c r="W37">
        <v>550.30999999999995</v>
      </c>
      <c r="X37">
        <v>29574.5</v>
      </c>
      <c r="Y37">
        <v>17.944099999999999</v>
      </c>
      <c r="Z37">
        <v>95.132800000000003</v>
      </c>
      <c r="AA37">
        <v>0.39175399999999999</v>
      </c>
      <c r="AB37">
        <v>8.7327899999999996</v>
      </c>
      <c r="AC37">
        <v>0.99629500000000004</v>
      </c>
      <c r="AD37">
        <f t="shared" si="0"/>
        <v>1.4799353755294351</v>
      </c>
    </row>
    <row r="38" spans="1:30" x14ac:dyDescent="0.2">
      <c r="A38" s="3" t="s">
        <v>241</v>
      </c>
      <c r="B38" t="s">
        <v>147</v>
      </c>
      <c r="C38" t="s">
        <v>152</v>
      </c>
      <c r="D38" t="s">
        <v>44</v>
      </c>
      <c r="E38" t="s">
        <v>228</v>
      </c>
      <c r="F38" t="s">
        <v>235</v>
      </c>
      <c r="G38" t="s">
        <v>250</v>
      </c>
      <c r="H38" t="s">
        <v>45</v>
      </c>
      <c r="I38" t="s">
        <v>153</v>
      </c>
      <c r="J38" t="s">
        <v>47</v>
      </c>
      <c r="K38" t="s">
        <v>48</v>
      </c>
      <c r="L38" t="s">
        <v>154</v>
      </c>
      <c r="M38">
        <v>0.99994622037787284</v>
      </c>
      <c r="N38" t="s">
        <v>155</v>
      </c>
      <c r="O38" t="s">
        <v>156</v>
      </c>
      <c r="P38">
        <v>6302.5074443855656</v>
      </c>
      <c r="Q38">
        <v>79.388333175508649</v>
      </c>
      <c r="R38">
        <v>591.39651827160458</v>
      </c>
      <c r="S38">
        <v>371.84697302092678</v>
      </c>
      <c r="T38">
        <v>7.4660679020197046E-2</v>
      </c>
      <c r="U38">
        <v>1.590429830494605</v>
      </c>
      <c r="V38">
        <v>53.741527502680313</v>
      </c>
      <c r="W38">
        <v>550.30999999999995</v>
      </c>
      <c r="X38">
        <v>29574.5</v>
      </c>
      <c r="Y38">
        <v>17.944099999999999</v>
      </c>
      <c r="Z38">
        <v>95.132800000000003</v>
      </c>
      <c r="AA38">
        <v>0.39175399999999999</v>
      </c>
      <c r="AB38">
        <v>8.7327899999999996</v>
      </c>
      <c r="AC38">
        <v>0.99629500000000004</v>
      </c>
      <c r="AD38">
        <f t="shared" si="0"/>
        <v>1.4799367479832346</v>
      </c>
    </row>
    <row r="39" spans="1:30" x14ac:dyDescent="0.2">
      <c r="A39" s="3" t="s">
        <v>241</v>
      </c>
      <c r="B39" t="s">
        <v>147</v>
      </c>
      <c r="C39" t="s">
        <v>142</v>
      </c>
      <c r="D39" t="s">
        <v>35</v>
      </c>
      <c r="E39" t="s">
        <v>229</v>
      </c>
      <c r="F39" t="s">
        <v>235</v>
      </c>
      <c r="G39" t="s">
        <v>251</v>
      </c>
      <c r="H39" t="s">
        <v>36</v>
      </c>
      <c r="I39" t="s">
        <v>143</v>
      </c>
      <c r="J39" t="s">
        <v>38</v>
      </c>
      <c r="K39" t="s">
        <v>39</v>
      </c>
      <c r="L39" t="s">
        <v>144</v>
      </c>
      <c r="M39">
        <v>0.99804842157283113</v>
      </c>
      <c r="N39" t="s">
        <v>145</v>
      </c>
      <c r="O39" t="s">
        <v>146</v>
      </c>
      <c r="P39">
        <v>2033045.4890554801</v>
      </c>
      <c r="Q39">
        <v>1425.849041468093</v>
      </c>
      <c r="R39">
        <v>588.52450511739687</v>
      </c>
      <c r="S39">
        <v>371.84697302092678</v>
      </c>
      <c r="T39">
        <v>6.9441778483758113E-2</v>
      </c>
      <c r="U39">
        <v>1.5827061878066599</v>
      </c>
      <c r="V39">
        <v>53.741527502680313</v>
      </c>
      <c r="W39">
        <v>550.30999999999995</v>
      </c>
      <c r="X39">
        <v>29574.5</v>
      </c>
      <c r="Y39">
        <v>17.944099999999999</v>
      </c>
      <c r="Z39">
        <v>95.132800000000003</v>
      </c>
      <c r="AA39">
        <v>0.39175399999999999</v>
      </c>
      <c r="AB39">
        <v>8.7327899999999996</v>
      </c>
      <c r="AC39">
        <v>0.99629500000000004</v>
      </c>
      <c r="AD39">
        <f t="shared" si="0"/>
        <v>1.4799367479832346</v>
      </c>
    </row>
    <row r="40" spans="1:30" x14ac:dyDescent="0.2">
      <c r="A40" s="3" t="s">
        <v>241</v>
      </c>
      <c r="B40" t="s">
        <v>147</v>
      </c>
      <c r="C40" t="s">
        <v>137</v>
      </c>
      <c r="D40" t="s">
        <v>44</v>
      </c>
      <c r="E40" t="s">
        <v>227</v>
      </c>
      <c r="F40" t="s">
        <v>252</v>
      </c>
      <c r="G40" t="s">
        <v>250</v>
      </c>
      <c r="H40" t="s">
        <v>45</v>
      </c>
      <c r="I40" t="s">
        <v>138</v>
      </c>
      <c r="J40" t="s">
        <v>47</v>
      </c>
      <c r="K40" t="s">
        <v>48</v>
      </c>
      <c r="L40" t="s">
        <v>139</v>
      </c>
      <c r="M40">
        <v>0.99996094505248556</v>
      </c>
      <c r="N40" t="s">
        <v>140</v>
      </c>
      <c r="O40" t="s">
        <v>141</v>
      </c>
      <c r="P40">
        <v>5077.0364880721363</v>
      </c>
      <c r="Q40">
        <v>71.253326154447947</v>
      </c>
      <c r="R40">
        <v>559.47912266723017</v>
      </c>
      <c r="S40">
        <v>371.84697302092678</v>
      </c>
      <c r="T40">
        <v>1.6661740959150712E-2</v>
      </c>
      <c r="U40">
        <v>1.504595070714059</v>
      </c>
      <c r="V40">
        <v>53.741527502680313</v>
      </c>
      <c r="W40">
        <v>550.30999999999995</v>
      </c>
      <c r="X40">
        <v>29574.5</v>
      </c>
      <c r="Y40">
        <v>17.944099999999999</v>
      </c>
      <c r="Z40">
        <v>95.132800000000003</v>
      </c>
      <c r="AA40">
        <v>0.39175399999999999</v>
      </c>
      <c r="AB40">
        <v>8.7327899999999996</v>
      </c>
      <c r="AC40">
        <v>0.99629500000000004</v>
      </c>
      <c r="AD40">
        <f t="shared" si="0"/>
        <v>1.4799367479832346</v>
      </c>
    </row>
    <row r="41" spans="1:30" x14ac:dyDescent="0.2">
      <c r="A41" s="3" t="s">
        <v>241</v>
      </c>
      <c r="B41" t="s">
        <v>147</v>
      </c>
      <c r="C41" t="s">
        <v>147</v>
      </c>
      <c r="D41" t="s">
        <v>35</v>
      </c>
      <c r="E41" t="s">
        <v>229</v>
      </c>
      <c r="F41" t="s">
        <v>235</v>
      </c>
      <c r="G41" t="s">
        <v>251</v>
      </c>
      <c r="H41" t="s">
        <v>36</v>
      </c>
      <c r="I41" t="s">
        <v>148</v>
      </c>
      <c r="J41" t="s">
        <v>38</v>
      </c>
      <c r="K41" t="s">
        <v>39</v>
      </c>
      <c r="L41" t="s">
        <v>149</v>
      </c>
      <c r="M41">
        <v>0.99778391701894986</v>
      </c>
      <c r="N41" t="s">
        <v>150</v>
      </c>
      <c r="O41" t="s">
        <v>151</v>
      </c>
      <c r="P41">
        <v>2574905.4001083062</v>
      </c>
      <c r="Q41">
        <v>1604.6511770812699</v>
      </c>
      <c r="R41">
        <v>559.63970035543844</v>
      </c>
      <c r="S41">
        <v>371.84697302092678</v>
      </c>
      <c r="T41">
        <v>1.69535359260026E-2</v>
      </c>
      <c r="U41">
        <v>1.5050269088083801</v>
      </c>
      <c r="V41">
        <v>53.741527502680313</v>
      </c>
      <c r="W41">
        <v>550.30999999999995</v>
      </c>
      <c r="X41">
        <v>29574.5</v>
      </c>
      <c r="Y41">
        <v>17.944099999999999</v>
      </c>
      <c r="Z41">
        <v>95.132800000000003</v>
      </c>
      <c r="AA41">
        <v>0.39175399999999999</v>
      </c>
      <c r="AB41">
        <v>8.7327899999999996</v>
      </c>
      <c r="AC41">
        <v>0.99629500000000004</v>
      </c>
      <c r="AD41">
        <f t="shared" si="0"/>
        <v>1.4799367479832346</v>
      </c>
    </row>
    <row r="42" spans="1:30" x14ac:dyDescent="0.2">
      <c r="A42" s="3" t="s">
        <v>242</v>
      </c>
      <c r="B42" t="s">
        <v>157</v>
      </c>
      <c r="C42" t="s">
        <v>158</v>
      </c>
      <c r="D42" t="s">
        <v>44</v>
      </c>
      <c r="E42" t="s">
        <v>227</v>
      </c>
      <c r="F42" t="s">
        <v>252</v>
      </c>
      <c r="G42" t="s">
        <v>250</v>
      </c>
      <c r="H42" t="s">
        <v>45</v>
      </c>
      <c r="I42" t="s">
        <v>159</v>
      </c>
      <c r="J42" t="s">
        <v>47</v>
      </c>
      <c r="K42" t="s">
        <v>48</v>
      </c>
      <c r="L42" t="s">
        <v>160</v>
      </c>
      <c r="M42">
        <v>0.99992469567647335</v>
      </c>
      <c r="N42" t="s">
        <v>161</v>
      </c>
      <c r="O42" t="s">
        <v>162</v>
      </c>
      <c r="P42">
        <v>12607.05027150919</v>
      </c>
      <c r="Q42">
        <v>112.2811216167223</v>
      </c>
      <c r="R42">
        <v>1191.5129108636279</v>
      </c>
      <c r="S42">
        <v>992.24651939318858</v>
      </c>
      <c r="T42">
        <v>4.7640448122908893E-2</v>
      </c>
      <c r="U42">
        <v>1.200823472368844</v>
      </c>
      <c r="V42">
        <v>68.456824316601171</v>
      </c>
      <c r="W42">
        <v>1137.33</v>
      </c>
      <c r="X42">
        <v>77858</v>
      </c>
      <c r="Y42">
        <v>48.607700000000001</v>
      </c>
      <c r="Z42">
        <v>159.584</v>
      </c>
      <c r="AA42">
        <v>0.42816100000000001</v>
      </c>
      <c r="AB42">
        <v>10.7559</v>
      </c>
      <c r="AC42">
        <v>0.98650499999999997</v>
      </c>
      <c r="AD42">
        <f t="shared" si="0"/>
        <v>1.1462171726190964</v>
      </c>
    </row>
    <row r="43" spans="1:30" x14ac:dyDescent="0.2">
      <c r="A43" s="3" t="s">
        <v>242</v>
      </c>
      <c r="B43" t="s">
        <v>157</v>
      </c>
      <c r="C43" t="s">
        <v>157</v>
      </c>
      <c r="D43" t="s">
        <v>35</v>
      </c>
      <c r="E43" t="s">
        <v>230</v>
      </c>
      <c r="F43" t="s">
        <v>252</v>
      </c>
      <c r="G43" t="s">
        <v>251</v>
      </c>
      <c r="H43" t="s">
        <v>36</v>
      </c>
      <c r="I43" t="s">
        <v>163</v>
      </c>
      <c r="J43" t="s">
        <v>38</v>
      </c>
      <c r="K43" t="s">
        <v>39</v>
      </c>
      <c r="L43" t="s">
        <v>164</v>
      </c>
      <c r="M43">
        <v>0.99717150867644733</v>
      </c>
      <c r="N43" t="s">
        <v>165</v>
      </c>
      <c r="O43" t="s">
        <v>166</v>
      </c>
      <c r="P43">
        <v>3934567.0449762312</v>
      </c>
      <c r="Q43">
        <v>1983.574310424551</v>
      </c>
      <c r="R43">
        <v>1135.9868712344601</v>
      </c>
      <c r="S43">
        <v>992.24651939318858</v>
      </c>
      <c r="T43">
        <v>-1.1809490346160389E-3</v>
      </c>
      <c r="U43">
        <v>1.144863548555632</v>
      </c>
      <c r="V43">
        <v>68.456824316601171</v>
      </c>
      <c r="W43">
        <v>1137.33</v>
      </c>
      <c r="X43">
        <v>77858</v>
      </c>
      <c r="Y43">
        <v>48.607700000000001</v>
      </c>
      <c r="Z43">
        <v>159.584</v>
      </c>
      <c r="AA43">
        <v>0.42816100000000001</v>
      </c>
      <c r="AB43">
        <v>10.7559</v>
      </c>
      <c r="AC43">
        <v>0.98650499999999997</v>
      </c>
      <c r="AD43">
        <f t="shared" si="0"/>
        <v>1.1462171726190964</v>
      </c>
    </row>
    <row r="44" spans="1:30" x14ac:dyDescent="0.2">
      <c r="A44" s="3" t="s">
        <v>242</v>
      </c>
      <c r="B44" t="s">
        <v>157</v>
      </c>
      <c r="C44" t="s">
        <v>167</v>
      </c>
      <c r="D44" t="s">
        <v>35</v>
      </c>
      <c r="E44" t="s">
        <v>229</v>
      </c>
      <c r="F44" t="s">
        <v>235</v>
      </c>
      <c r="G44" t="s">
        <v>251</v>
      </c>
      <c r="H44" t="s">
        <v>36</v>
      </c>
      <c r="I44" t="s">
        <v>168</v>
      </c>
      <c r="J44" t="s">
        <v>38</v>
      </c>
      <c r="K44" t="s">
        <v>39</v>
      </c>
      <c r="L44" t="s">
        <v>169</v>
      </c>
      <c r="M44">
        <v>0.99726419988315651</v>
      </c>
      <c r="N44" t="s">
        <v>170</v>
      </c>
      <c r="O44" t="s">
        <v>171</v>
      </c>
      <c r="P44">
        <v>3814537.18203121</v>
      </c>
      <c r="Q44">
        <v>1953.0840181700351</v>
      </c>
      <c r="R44">
        <v>1137.8571366453921</v>
      </c>
      <c r="S44">
        <v>992.24651939318858</v>
      </c>
      <c r="T44">
        <v>4.6348609936618871E-4</v>
      </c>
      <c r="U44">
        <v>1.1467484283454601</v>
      </c>
      <c r="V44">
        <v>68.456824316601171</v>
      </c>
      <c r="W44">
        <v>1137.33</v>
      </c>
      <c r="X44">
        <v>77858</v>
      </c>
      <c r="Y44">
        <v>48.607700000000001</v>
      </c>
      <c r="Z44">
        <v>159.584</v>
      </c>
      <c r="AA44">
        <v>0.42816100000000001</v>
      </c>
      <c r="AB44">
        <v>10.7559</v>
      </c>
      <c r="AC44">
        <v>0.98650499999999997</v>
      </c>
      <c r="AD44">
        <f t="shared" si="0"/>
        <v>1.1462171726190964</v>
      </c>
    </row>
    <row r="45" spans="1:30" x14ac:dyDescent="0.2">
      <c r="A45" s="3" t="s">
        <v>242</v>
      </c>
      <c r="B45" t="s">
        <v>157</v>
      </c>
      <c r="C45" t="s">
        <v>172</v>
      </c>
      <c r="D45" t="s">
        <v>44</v>
      </c>
      <c r="E45" t="s">
        <v>228</v>
      </c>
      <c r="F45" t="s">
        <v>235</v>
      </c>
      <c r="G45" t="s">
        <v>250</v>
      </c>
      <c r="H45" t="s">
        <v>45</v>
      </c>
      <c r="I45" t="s">
        <v>173</v>
      </c>
      <c r="J45" t="s">
        <v>47</v>
      </c>
      <c r="K45" t="s">
        <v>48</v>
      </c>
      <c r="L45" t="s">
        <v>174</v>
      </c>
      <c r="M45">
        <v>0.99993136400053517</v>
      </c>
      <c r="N45" t="s">
        <v>175</v>
      </c>
      <c r="O45" t="s">
        <v>176</v>
      </c>
      <c r="P45">
        <v>11360.440558683231</v>
      </c>
      <c r="Q45">
        <v>106.58536746985121</v>
      </c>
      <c r="R45">
        <v>1246.099607730504</v>
      </c>
      <c r="S45">
        <v>992.24651939318858</v>
      </c>
      <c r="T45">
        <v>9.5635926011363503E-2</v>
      </c>
      <c r="U45">
        <v>1.25583671333265</v>
      </c>
      <c r="V45">
        <v>68.456824316601171</v>
      </c>
      <c r="W45">
        <v>1137.33</v>
      </c>
      <c r="X45">
        <v>77858</v>
      </c>
      <c r="Y45">
        <v>48.607700000000001</v>
      </c>
      <c r="Z45">
        <v>159.584</v>
      </c>
      <c r="AA45">
        <v>0.42816100000000001</v>
      </c>
      <c r="AB45">
        <v>10.7559</v>
      </c>
      <c r="AC45">
        <v>0.98650499999999997</v>
      </c>
      <c r="AD45">
        <f t="shared" si="0"/>
        <v>1.1462171726190964</v>
      </c>
    </row>
    <row r="46" spans="1:30" x14ac:dyDescent="0.2">
      <c r="A46" s="3" t="s">
        <v>242</v>
      </c>
      <c r="B46" t="s">
        <v>177</v>
      </c>
      <c r="C46" t="s">
        <v>167</v>
      </c>
      <c r="D46" t="s">
        <v>35</v>
      </c>
      <c r="E46" t="s">
        <v>231</v>
      </c>
      <c r="F46" t="s">
        <v>253</v>
      </c>
      <c r="G46" t="s">
        <v>251</v>
      </c>
      <c r="H46" t="s">
        <v>36</v>
      </c>
      <c r="I46" t="s">
        <v>168</v>
      </c>
      <c r="J46" t="s">
        <v>38</v>
      </c>
      <c r="K46" t="s">
        <v>39</v>
      </c>
      <c r="L46" t="s">
        <v>169</v>
      </c>
      <c r="M46">
        <v>0.99726419988315651</v>
      </c>
      <c r="N46" t="s">
        <v>170</v>
      </c>
      <c r="O46" t="s">
        <v>171</v>
      </c>
      <c r="P46">
        <v>3814537.18203121</v>
      </c>
      <c r="Q46">
        <v>1953.0840181700351</v>
      </c>
      <c r="R46">
        <v>1184.937844605158</v>
      </c>
      <c r="S46">
        <v>992.24683571297942</v>
      </c>
      <c r="T46">
        <v>4.1859306098632858E-2</v>
      </c>
      <c r="U46">
        <v>1.194196647403486</v>
      </c>
      <c r="V46">
        <v>68.456824316601171</v>
      </c>
      <c r="W46">
        <v>1137.33</v>
      </c>
      <c r="X46">
        <v>77858</v>
      </c>
      <c r="Y46">
        <v>48.607700000000001</v>
      </c>
      <c r="Z46">
        <v>159.584</v>
      </c>
      <c r="AA46">
        <v>0.42816100000000001</v>
      </c>
      <c r="AB46">
        <v>10.7559</v>
      </c>
      <c r="AC46">
        <v>0.98650499999999997</v>
      </c>
      <c r="AD46">
        <f t="shared" si="0"/>
        <v>1.1462168072148811</v>
      </c>
    </row>
    <row r="47" spans="1:30" x14ac:dyDescent="0.2">
      <c r="A47" s="3" t="s">
        <v>242</v>
      </c>
      <c r="B47" t="s">
        <v>177</v>
      </c>
      <c r="C47" t="s">
        <v>172</v>
      </c>
      <c r="D47" t="s">
        <v>44</v>
      </c>
      <c r="E47" t="s">
        <v>234</v>
      </c>
      <c r="F47" t="s">
        <v>253</v>
      </c>
      <c r="G47" t="s">
        <v>250</v>
      </c>
      <c r="H47" t="s">
        <v>45</v>
      </c>
      <c r="I47" t="s">
        <v>173</v>
      </c>
      <c r="J47" t="s">
        <v>47</v>
      </c>
      <c r="K47" t="s">
        <v>48</v>
      </c>
      <c r="L47" t="s">
        <v>174</v>
      </c>
      <c r="M47">
        <v>0.99993136400053517</v>
      </c>
      <c r="N47" t="s">
        <v>175</v>
      </c>
      <c r="O47" t="s">
        <v>176</v>
      </c>
      <c r="P47">
        <v>11360.440558683231</v>
      </c>
      <c r="Q47">
        <v>106.58536746985121</v>
      </c>
      <c r="R47">
        <v>1252.6392386642669</v>
      </c>
      <c r="S47">
        <v>992.24683571297942</v>
      </c>
      <c r="T47">
        <v>0.1013859114454618</v>
      </c>
      <c r="U47">
        <v>1.262427042928469</v>
      </c>
      <c r="V47">
        <v>68.456824316601171</v>
      </c>
      <c r="W47">
        <v>1137.33</v>
      </c>
      <c r="X47">
        <v>77858</v>
      </c>
      <c r="Y47">
        <v>48.607700000000001</v>
      </c>
      <c r="Z47">
        <v>159.584</v>
      </c>
      <c r="AA47">
        <v>0.42816100000000001</v>
      </c>
      <c r="AB47">
        <v>10.7559</v>
      </c>
      <c r="AC47">
        <v>0.98650499999999997</v>
      </c>
      <c r="AD47">
        <f t="shared" si="0"/>
        <v>1.1462168072148811</v>
      </c>
    </row>
    <row r="48" spans="1:30" x14ac:dyDescent="0.2">
      <c r="A48" s="3" t="s">
        <v>242</v>
      </c>
      <c r="B48" t="s">
        <v>177</v>
      </c>
      <c r="C48" t="s">
        <v>158</v>
      </c>
      <c r="D48" t="s">
        <v>44</v>
      </c>
      <c r="E48" t="s">
        <v>232</v>
      </c>
      <c r="F48" t="s">
        <v>254</v>
      </c>
      <c r="G48" t="s">
        <v>250</v>
      </c>
      <c r="H48" t="s">
        <v>45</v>
      </c>
      <c r="I48" t="s">
        <v>159</v>
      </c>
      <c r="J48" t="s">
        <v>47</v>
      </c>
      <c r="K48" t="s">
        <v>48</v>
      </c>
      <c r="L48" t="s">
        <v>160</v>
      </c>
      <c r="M48">
        <v>0.99992469567647335</v>
      </c>
      <c r="N48" t="s">
        <v>161</v>
      </c>
      <c r="O48" t="s">
        <v>162</v>
      </c>
      <c r="P48">
        <v>12607.05027150919</v>
      </c>
      <c r="Q48">
        <v>112.2811216167223</v>
      </c>
      <c r="R48">
        <v>1227.1898658925711</v>
      </c>
      <c r="S48">
        <v>992.24683571297942</v>
      </c>
      <c r="T48">
        <v>7.9009492313199495E-2</v>
      </c>
      <c r="U48">
        <v>1.2367788152337851</v>
      </c>
      <c r="V48">
        <v>68.456824316601171</v>
      </c>
      <c r="W48">
        <v>1137.33</v>
      </c>
      <c r="X48">
        <v>77858</v>
      </c>
      <c r="Y48">
        <v>48.607700000000001</v>
      </c>
      <c r="Z48">
        <v>159.584</v>
      </c>
      <c r="AA48">
        <v>0.42816100000000001</v>
      </c>
      <c r="AB48">
        <v>10.7559</v>
      </c>
      <c r="AC48">
        <v>0.98650499999999997</v>
      </c>
      <c r="AD48">
        <f t="shared" si="0"/>
        <v>1.1462168072148811</v>
      </c>
    </row>
    <row r="49" spans="1:30" x14ac:dyDescent="0.2">
      <c r="A49" s="3" t="s">
        <v>242</v>
      </c>
      <c r="B49" t="s">
        <v>177</v>
      </c>
      <c r="C49" t="s">
        <v>157</v>
      </c>
      <c r="D49" t="s">
        <v>35</v>
      </c>
      <c r="E49" t="s">
        <v>233</v>
      </c>
      <c r="F49" t="s">
        <v>254</v>
      </c>
      <c r="G49" t="s">
        <v>251</v>
      </c>
      <c r="H49" t="s">
        <v>36</v>
      </c>
      <c r="I49" t="s">
        <v>163</v>
      </c>
      <c r="J49" t="s">
        <v>38</v>
      </c>
      <c r="K49" t="s">
        <v>39</v>
      </c>
      <c r="L49" t="s">
        <v>164</v>
      </c>
      <c r="M49">
        <v>0.99717150867644733</v>
      </c>
      <c r="N49" t="s">
        <v>165</v>
      </c>
      <c r="O49" t="s">
        <v>166</v>
      </c>
      <c r="P49">
        <v>3934567.0449762312</v>
      </c>
      <c r="Q49">
        <v>1983.574310424551</v>
      </c>
      <c r="R49">
        <v>1182.1453802967001</v>
      </c>
      <c r="S49">
        <v>992.24683571297942</v>
      </c>
      <c r="T49">
        <v>3.9404025477829778E-2</v>
      </c>
      <c r="U49">
        <v>1.1913823634894929</v>
      </c>
      <c r="V49">
        <v>68.456824316601171</v>
      </c>
      <c r="W49">
        <v>1137.33</v>
      </c>
      <c r="X49">
        <v>77858</v>
      </c>
      <c r="Y49">
        <v>48.607700000000001</v>
      </c>
      <c r="Z49">
        <v>159.584</v>
      </c>
      <c r="AA49">
        <v>0.42816100000000001</v>
      </c>
      <c r="AB49">
        <v>10.7559</v>
      </c>
      <c r="AC49">
        <v>0.98650499999999997</v>
      </c>
      <c r="AD49">
        <f t="shared" si="0"/>
        <v>1.1462168072148811</v>
      </c>
    </row>
    <row r="50" spans="1:30" x14ac:dyDescent="0.2">
      <c r="A50" s="3" t="s">
        <v>243</v>
      </c>
      <c r="B50" t="s">
        <v>25</v>
      </c>
      <c r="C50" t="s">
        <v>25</v>
      </c>
      <c r="D50" t="s">
        <v>26</v>
      </c>
      <c r="E50" t="s">
        <v>227</v>
      </c>
      <c r="F50" t="s">
        <v>252</v>
      </c>
      <c r="G50" t="s">
        <v>250</v>
      </c>
      <c r="H50" t="s">
        <v>27</v>
      </c>
      <c r="I50" t="s">
        <v>28</v>
      </c>
      <c r="J50" t="s">
        <v>29</v>
      </c>
      <c r="K50" t="s">
        <v>30</v>
      </c>
      <c r="L50" t="s">
        <v>31</v>
      </c>
      <c r="M50">
        <v>0.99989852090255449</v>
      </c>
      <c r="N50" t="s">
        <v>32</v>
      </c>
      <c r="O50" t="s">
        <v>33</v>
      </c>
      <c r="P50">
        <v>180083.5046224597</v>
      </c>
      <c r="Q50">
        <v>424.36246844232068</v>
      </c>
      <c r="R50">
        <v>1809.941021073078</v>
      </c>
      <c r="S50">
        <v>1667.2717342294591</v>
      </c>
      <c r="T50">
        <v>-2.0594685566516242E-2</v>
      </c>
      <c r="U50">
        <v>1.0855705065434671</v>
      </c>
      <c r="V50">
        <v>43.480519480519483</v>
      </c>
      <c r="W50">
        <v>1848</v>
      </c>
      <c r="X50">
        <v>80352</v>
      </c>
      <c r="Y50">
        <v>3.6629800000000001</v>
      </c>
      <c r="Z50">
        <v>141.41999999999999</v>
      </c>
      <c r="AA50">
        <v>0.286825</v>
      </c>
      <c r="AB50">
        <v>2.0243199999999999</v>
      </c>
      <c r="AC50">
        <v>1</v>
      </c>
      <c r="AD50">
        <f t="shared" si="0"/>
        <v>1.1083976067368921</v>
      </c>
    </row>
    <row r="51" spans="1:30" x14ac:dyDescent="0.2">
      <c r="A51" s="3" t="s">
        <v>243</v>
      </c>
      <c r="B51" t="s">
        <v>178</v>
      </c>
      <c r="C51" t="s">
        <v>34</v>
      </c>
      <c r="D51" t="s">
        <v>35</v>
      </c>
      <c r="E51" t="s">
        <v>231</v>
      </c>
      <c r="F51" t="s">
        <v>253</v>
      </c>
      <c r="G51" t="s">
        <v>251</v>
      </c>
      <c r="H51" t="s">
        <v>36</v>
      </c>
      <c r="I51" t="s">
        <v>37</v>
      </c>
      <c r="J51" t="s">
        <v>38</v>
      </c>
      <c r="K51" t="s">
        <v>39</v>
      </c>
      <c r="L51" t="s">
        <v>40</v>
      </c>
      <c r="M51">
        <v>0.9988949158914886</v>
      </c>
      <c r="N51" t="s">
        <v>41</v>
      </c>
      <c r="O51" t="s">
        <v>42</v>
      </c>
      <c r="P51">
        <v>718249.22801521933</v>
      </c>
      <c r="Q51">
        <v>847.49585722599215</v>
      </c>
      <c r="R51">
        <v>1791.9336266090161</v>
      </c>
      <c r="S51">
        <v>1666.740777159009</v>
      </c>
      <c r="T51">
        <v>-3.0338946640142819E-2</v>
      </c>
      <c r="U51">
        <v>1.0751123697011851</v>
      </c>
      <c r="V51">
        <v>43.480519480519483</v>
      </c>
      <c r="W51">
        <v>1848</v>
      </c>
      <c r="X51">
        <v>80352</v>
      </c>
      <c r="Y51">
        <v>3.6629800000000001</v>
      </c>
      <c r="Z51">
        <v>141.41999999999999</v>
      </c>
      <c r="AA51">
        <v>0.286825</v>
      </c>
      <c r="AB51">
        <v>2.0243199999999999</v>
      </c>
      <c r="AC51">
        <v>1</v>
      </c>
      <c r="AD51">
        <f t="shared" si="0"/>
        <v>1.1087506979639334</v>
      </c>
    </row>
    <row r="52" spans="1:30" x14ac:dyDescent="0.2">
      <c r="A52" s="3" t="s">
        <v>243</v>
      </c>
      <c r="B52" t="s">
        <v>178</v>
      </c>
      <c r="C52" t="s">
        <v>43</v>
      </c>
      <c r="D52" t="s">
        <v>44</v>
      </c>
      <c r="E52" t="s">
        <v>234</v>
      </c>
      <c r="F52" t="s">
        <v>253</v>
      </c>
      <c r="G52" t="s">
        <v>250</v>
      </c>
      <c r="H52" t="s">
        <v>45</v>
      </c>
      <c r="I52" t="s">
        <v>46</v>
      </c>
      <c r="J52" t="s">
        <v>47</v>
      </c>
      <c r="K52" t="s">
        <v>48</v>
      </c>
      <c r="L52" t="s">
        <v>49</v>
      </c>
      <c r="M52">
        <v>0.99992968398914595</v>
      </c>
      <c r="N52" t="s">
        <v>50</v>
      </c>
      <c r="O52" t="s">
        <v>51</v>
      </c>
      <c r="P52">
        <v>4374.2871031818222</v>
      </c>
      <c r="Q52">
        <v>66.138393563661808</v>
      </c>
      <c r="R52">
        <v>1930.038295171853</v>
      </c>
      <c r="S52">
        <v>1666.740777159009</v>
      </c>
      <c r="T52">
        <v>4.4393016867885798E-2</v>
      </c>
      <c r="U52">
        <v>1.157971486400927</v>
      </c>
      <c r="V52">
        <v>43.480519480519483</v>
      </c>
      <c r="W52">
        <v>1848</v>
      </c>
      <c r="X52">
        <v>80352</v>
      </c>
      <c r="Y52">
        <v>3.6629800000000001</v>
      </c>
      <c r="Z52">
        <v>141.41999999999999</v>
      </c>
      <c r="AA52">
        <v>0.286825</v>
      </c>
      <c r="AB52">
        <v>2.0243199999999999</v>
      </c>
      <c r="AC52">
        <v>1</v>
      </c>
      <c r="AD52">
        <f t="shared" si="0"/>
        <v>1.1087506979639334</v>
      </c>
    </row>
    <row r="53" spans="1:30" x14ac:dyDescent="0.2">
      <c r="A53" s="3" t="s">
        <v>244</v>
      </c>
      <c r="B53" t="s">
        <v>179</v>
      </c>
      <c r="C53" t="s">
        <v>185</v>
      </c>
      <c r="D53" t="s">
        <v>44</v>
      </c>
      <c r="E53" t="s">
        <v>234</v>
      </c>
      <c r="F53" t="s">
        <v>253</v>
      </c>
      <c r="G53" t="s">
        <v>250</v>
      </c>
      <c r="H53" t="s">
        <v>45</v>
      </c>
      <c r="I53" t="s">
        <v>186</v>
      </c>
      <c r="J53" t="s">
        <v>47</v>
      </c>
      <c r="K53" t="s">
        <v>48</v>
      </c>
      <c r="L53" t="s">
        <v>187</v>
      </c>
      <c r="M53">
        <v>0.99979304747540687</v>
      </c>
      <c r="N53" t="s">
        <v>188</v>
      </c>
      <c r="O53" t="s">
        <v>189</v>
      </c>
      <c r="P53">
        <v>15470.44084069428</v>
      </c>
      <c r="Q53">
        <v>124.38022688793539</v>
      </c>
      <c r="R53">
        <v>1901.8557061457</v>
      </c>
      <c r="S53">
        <v>1371.4755248085689</v>
      </c>
      <c r="T53">
        <v>-4.2850676323251152E-2</v>
      </c>
      <c r="U53">
        <v>1.3867223087420111</v>
      </c>
      <c r="V53">
        <v>37.509813789632609</v>
      </c>
      <c r="W53">
        <v>1987</v>
      </c>
      <c r="X53">
        <v>74532</v>
      </c>
      <c r="Y53">
        <v>7.0615699999999997</v>
      </c>
      <c r="Z53">
        <v>168.89500000000001</v>
      </c>
      <c r="AA53">
        <v>0.33663799999999999</v>
      </c>
      <c r="AB53">
        <v>3.6032600000000001</v>
      </c>
      <c r="AC53">
        <v>0.99500379999999999</v>
      </c>
      <c r="AD53">
        <f t="shared" si="0"/>
        <v>1.448804564177218</v>
      </c>
    </row>
    <row r="54" spans="1:30" x14ac:dyDescent="0.2">
      <c r="A54" s="3" t="s">
        <v>244</v>
      </c>
      <c r="B54" t="s">
        <v>179</v>
      </c>
      <c r="C54" t="s">
        <v>190</v>
      </c>
      <c r="D54" t="s">
        <v>35</v>
      </c>
      <c r="E54" t="s">
        <v>231</v>
      </c>
      <c r="F54" t="s">
        <v>253</v>
      </c>
      <c r="G54" t="s">
        <v>251</v>
      </c>
      <c r="H54" t="s">
        <v>36</v>
      </c>
      <c r="I54" t="s">
        <v>191</v>
      </c>
      <c r="J54" t="s">
        <v>38</v>
      </c>
      <c r="K54" t="s">
        <v>39</v>
      </c>
      <c r="L54" t="s">
        <v>192</v>
      </c>
      <c r="M54">
        <v>0.9978629339939028</v>
      </c>
      <c r="N54" t="s">
        <v>193</v>
      </c>
      <c r="O54" t="s">
        <v>194</v>
      </c>
      <c r="P54">
        <v>1341705.2550771481</v>
      </c>
      <c r="Q54">
        <v>1158.320014105406</v>
      </c>
      <c r="R54">
        <v>1825.9469734112679</v>
      </c>
      <c r="S54">
        <v>1371.4755248085689</v>
      </c>
      <c r="T54">
        <v>-8.1053360135245153E-2</v>
      </c>
      <c r="U54">
        <v>1.331374086071375</v>
      </c>
      <c r="V54">
        <v>37.509813789632609</v>
      </c>
      <c r="W54">
        <v>1987</v>
      </c>
      <c r="X54">
        <v>74532</v>
      </c>
      <c r="Y54">
        <v>7.0615699999999997</v>
      </c>
      <c r="Z54">
        <v>168.89500000000001</v>
      </c>
      <c r="AA54">
        <v>0.33663799999999999</v>
      </c>
      <c r="AB54">
        <v>3.6032600000000001</v>
      </c>
      <c r="AC54">
        <v>0.99500379999999999</v>
      </c>
      <c r="AD54">
        <f t="shared" si="0"/>
        <v>1.448804564177218</v>
      </c>
    </row>
    <row r="55" spans="1:30" x14ac:dyDescent="0.2">
      <c r="A55" s="3" t="s">
        <v>244</v>
      </c>
      <c r="B55" t="s">
        <v>180</v>
      </c>
      <c r="C55" t="s">
        <v>180</v>
      </c>
      <c r="D55" t="s">
        <v>26</v>
      </c>
      <c r="E55" t="s">
        <v>227</v>
      </c>
      <c r="F55" t="s">
        <v>252</v>
      </c>
      <c r="G55" t="s">
        <v>250</v>
      </c>
      <c r="H55" t="s">
        <v>27</v>
      </c>
      <c r="I55" t="s">
        <v>181</v>
      </c>
      <c r="J55" t="s">
        <v>29</v>
      </c>
      <c r="K55" t="s">
        <v>30</v>
      </c>
      <c r="L55" t="s">
        <v>182</v>
      </c>
      <c r="M55">
        <v>0.99989907553209878</v>
      </c>
      <c r="N55" t="s">
        <v>183</v>
      </c>
      <c r="O55" t="s">
        <v>184</v>
      </c>
      <c r="P55">
        <v>131965.38565092979</v>
      </c>
      <c r="Q55">
        <v>363.27040293826548</v>
      </c>
      <c r="R55">
        <v>1889.11901427253</v>
      </c>
      <c r="S55">
        <v>1371.0367454062459</v>
      </c>
      <c r="T55">
        <v>-4.9260687331389053E-2</v>
      </c>
      <c r="U55">
        <v>1.3778762827489159</v>
      </c>
      <c r="V55">
        <v>37.509813789632609</v>
      </c>
      <c r="W55">
        <v>1987</v>
      </c>
      <c r="X55">
        <v>74532</v>
      </c>
      <c r="Y55">
        <v>7.0615699999999997</v>
      </c>
      <c r="Z55">
        <v>168.89500000000001</v>
      </c>
      <c r="AA55">
        <v>0.33663799999999999</v>
      </c>
      <c r="AB55">
        <v>3.6032600000000001</v>
      </c>
      <c r="AC55">
        <v>0.99500379999999999</v>
      </c>
      <c r="AD55">
        <f t="shared" si="0"/>
        <v>1.4492682319839945</v>
      </c>
    </row>
    <row r="56" spans="1:30" x14ac:dyDescent="0.2">
      <c r="A56" s="3" t="s">
        <v>245</v>
      </c>
      <c r="B56" t="s">
        <v>195</v>
      </c>
      <c r="C56" t="s">
        <v>201</v>
      </c>
      <c r="D56" t="s">
        <v>35</v>
      </c>
      <c r="E56" t="s">
        <v>231</v>
      </c>
      <c r="F56" t="s">
        <v>253</v>
      </c>
      <c r="G56" t="s">
        <v>251</v>
      </c>
      <c r="H56" t="s">
        <v>36</v>
      </c>
      <c r="I56" t="s">
        <v>202</v>
      </c>
      <c r="J56" t="s">
        <v>38</v>
      </c>
      <c r="K56" t="s">
        <v>39</v>
      </c>
      <c r="L56" t="s">
        <v>203</v>
      </c>
      <c r="M56">
        <v>0.99729498106557846</v>
      </c>
      <c r="N56" t="s">
        <v>204</v>
      </c>
      <c r="O56" t="s">
        <v>205</v>
      </c>
      <c r="P56">
        <v>1499399.2139122151</v>
      </c>
      <c r="Q56">
        <v>1224.499576934274</v>
      </c>
      <c r="R56">
        <v>1897.7491391893609</v>
      </c>
      <c r="S56">
        <v>1630.7118953468239</v>
      </c>
      <c r="T56">
        <v>-8.875965658822578E-2</v>
      </c>
      <c r="U56">
        <v>1.1637550106824619</v>
      </c>
      <c r="V56">
        <v>45.572361471237883</v>
      </c>
      <c r="W56">
        <v>2082.6</v>
      </c>
      <c r="X56">
        <v>94909</v>
      </c>
      <c r="Y56">
        <v>7.4537199999999997</v>
      </c>
      <c r="Z56">
        <v>164.523</v>
      </c>
      <c r="AA56">
        <v>0.40451100000000001</v>
      </c>
      <c r="AB56">
        <v>4.8921799999999998</v>
      </c>
      <c r="AC56">
        <v>0.91556400000000004</v>
      </c>
      <c r="AD56">
        <f t="shared" si="0"/>
        <v>1.2771109390583475</v>
      </c>
    </row>
    <row r="57" spans="1:30" x14ac:dyDescent="0.2">
      <c r="A57" s="3" t="s">
        <v>245</v>
      </c>
      <c r="B57" t="s">
        <v>195</v>
      </c>
      <c r="C57" t="s">
        <v>206</v>
      </c>
      <c r="D57" t="s">
        <v>44</v>
      </c>
      <c r="E57" t="s">
        <v>234</v>
      </c>
      <c r="F57" t="s">
        <v>253</v>
      </c>
      <c r="G57" t="s">
        <v>250</v>
      </c>
      <c r="H57" t="s">
        <v>45</v>
      </c>
      <c r="I57" t="s">
        <v>207</v>
      </c>
      <c r="J57" t="s">
        <v>47</v>
      </c>
      <c r="K57" t="s">
        <v>48</v>
      </c>
      <c r="L57" t="s">
        <v>208</v>
      </c>
      <c r="M57">
        <v>0.99985025021285612</v>
      </c>
      <c r="N57" t="s">
        <v>209</v>
      </c>
      <c r="O57" t="s">
        <v>210</v>
      </c>
      <c r="P57">
        <v>9850.4776437656164</v>
      </c>
      <c r="Q57">
        <v>99.24957251175249</v>
      </c>
      <c r="R57">
        <v>2075.879511179372</v>
      </c>
      <c r="S57">
        <v>1630.7118953468239</v>
      </c>
      <c r="T57">
        <v>-3.226970527527085E-3</v>
      </c>
      <c r="U57">
        <v>1.272989739697624</v>
      </c>
      <c r="V57">
        <v>45.572361471237883</v>
      </c>
      <c r="W57">
        <v>2082.6</v>
      </c>
      <c r="X57">
        <v>94909</v>
      </c>
      <c r="Y57">
        <v>7.4537199999999997</v>
      </c>
      <c r="Z57">
        <v>164.523</v>
      </c>
      <c r="AA57">
        <v>0.40451100000000001</v>
      </c>
      <c r="AB57">
        <v>4.8921799999999998</v>
      </c>
      <c r="AC57">
        <v>0.91556400000000004</v>
      </c>
      <c r="AD57">
        <f t="shared" si="0"/>
        <v>1.2771109390583475</v>
      </c>
    </row>
    <row r="58" spans="1:30" x14ac:dyDescent="0.2">
      <c r="A58" s="3" t="s">
        <v>245</v>
      </c>
      <c r="B58" t="s">
        <v>196</v>
      </c>
      <c r="C58" t="s">
        <v>196</v>
      </c>
      <c r="D58" t="s">
        <v>26</v>
      </c>
      <c r="E58" t="s">
        <v>227</v>
      </c>
      <c r="F58" t="s">
        <v>252</v>
      </c>
      <c r="G58" t="s">
        <v>250</v>
      </c>
      <c r="H58" t="s">
        <v>27</v>
      </c>
      <c r="I58" t="s">
        <v>197</v>
      </c>
      <c r="J58" t="s">
        <v>29</v>
      </c>
      <c r="K58" t="s">
        <v>30</v>
      </c>
      <c r="L58" t="s">
        <v>198</v>
      </c>
      <c r="M58">
        <v>0.99989031764473091</v>
      </c>
      <c r="N58" t="s">
        <v>199</v>
      </c>
      <c r="O58" t="s">
        <v>200</v>
      </c>
      <c r="P58">
        <v>133425.53332437939</v>
      </c>
      <c r="Q58">
        <v>365.27459988942479</v>
      </c>
      <c r="R58">
        <v>2080.4356152938931</v>
      </c>
      <c r="S58">
        <v>1630.19017462499</v>
      </c>
      <c r="T58">
        <v>-1.039270482140992E-3</v>
      </c>
      <c r="U58">
        <v>1.276191972984059</v>
      </c>
      <c r="V58">
        <v>45.572361471237883</v>
      </c>
      <c r="W58">
        <v>2082.6</v>
      </c>
      <c r="X58">
        <v>94909</v>
      </c>
      <c r="Y58">
        <v>7.4537199999999997</v>
      </c>
      <c r="Z58">
        <v>164.523</v>
      </c>
      <c r="AA58">
        <v>0.40451100000000001</v>
      </c>
      <c r="AB58">
        <v>4.8921799999999998</v>
      </c>
      <c r="AC58">
        <v>0.91556400000000004</v>
      </c>
      <c r="AD58">
        <f t="shared" si="0"/>
        <v>1.2775196614585673</v>
      </c>
    </row>
    <row r="59" spans="1:30" x14ac:dyDescent="0.2">
      <c r="A59" s="3" t="s">
        <v>246</v>
      </c>
      <c r="B59" t="s">
        <v>211</v>
      </c>
      <c r="C59" t="s">
        <v>212</v>
      </c>
      <c r="D59" t="s">
        <v>44</v>
      </c>
      <c r="E59" t="s">
        <v>234</v>
      </c>
      <c r="F59" t="s">
        <v>253</v>
      </c>
      <c r="G59" t="s">
        <v>250</v>
      </c>
      <c r="H59" t="s">
        <v>45</v>
      </c>
      <c r="I59" t="s">
        <v>213</v>
      </c>
      <c r="J59" t="s">
        <v>47</v>
      </c>
      <c r="K59" t="s">
        <v>48</v>
      </c>
      <c r="L59" t="s">
        <v>214</v>
      </c>
      <c r="M59">
        <v>0.99998622988026042</v>
      </c>
      <c r="N59" t="s">
        <v>215</v>
      </c>
      <c r="O59" t="s">
        <v>216</v>
      </c>
      <c r="P59">
        <v>1003.327320541439</v>
      </c>
      <c r="Q59">
        <v>31.675342469205269</v>
      </c>
      <c r="R59">
        <v>1670.1504850408901</v>
      </c>
      <c r="S59">
        <v>1324.380344940439</v>
      </c>
      <c r="T59">
        <v>-2.6718831561252859E-2</v>
      </c>
      <c r="U59">
        <v>1.2610806943952351</v>
      </c>
      <c r="V59">
        <v>39.743589743589737</v>
      </c>
      <c r="W59">
        <v>1716</v>
      </c>
      <c r="X59">
        <v>68200</v>
      </c>
      <c r="Y59">
        <v>7.7467199999999998</v>
      </c>
      <c r="Z59">
        <v>146.899</v>
      </c>
      <c r="AA59">
        <v>0.35374100000000003</v>
      </c>
      <c r="AB59">
        <v>4.3683300000000003</v>
      </c>
      <c r="AC59">
        <v>0.970414</v>
      </c>
      <c r="AD59">
        <f t="shared" si="0"/>
        <v>1.2957002922579413</v>
      </c>
    </row>
    <row r="60" spans="1:30" x14ac:dyDescent="0.2">
      <c r="A60" s="3" t="s">
        <v>246</v>
      </c>
      <c r="B60" t="s">
        <v>211</v>
      </c>
      <c r="C60" t="s">
        <v>222</v>
      </c>
      <c r="D60" t="s">
        <v>35</v>
      </c>
      <c r="E60" t="s">
        <v>231</v>
      </c>
      <c r="F60" t="s">
        <v>253</v>
      </c>
      <c r="G60" t="s">
        <v>251</v>
      </c>
      <c r="H60" t="s">
        <v>36</v>
      </c>
      <c r="I60" t="s">
        <v>223</v>
      </c>
      <c r="J60" t="s">
        <v>38</v>
      </c>
      <c r="K60" t="s">
        <v>39</v>
      </c>
      <c r="L60" t="s">
        <v>224</v>
      </c>
      <c r="M60">
        <v>0.99861380132197086</v>
      </c>
      <c r="N60" t="s">
        <v>225</v>
      </c>
      <c r="O60" t="s">
        <v>226</v>
      </c>
      <c r="P60">
        <v>1002768.132899977</v>
      </c>
      <c r="Q60">
        <v>1001.383109953417</v>
      </c>
      <c r="R60">
        <v>1600.0159718693139</v>
      </c>
      <c r="S60">
        <v>1324.380344940439</v>
      </c>
      <c r="T60">
        <v>-6.7589759982917288E-2</v>
      </c>
      <c r="U60">
        <v>1.2081242204944309</v>
      </c>
      <c r="V60">
        <v>39.743589743589737</v>
      </c>
      <c r="W60">
        <v>1716</v>
      </c>
      <c r="X60">
        <v>68200</v>
      </c>
      <c r="Y60">
        <v>7.7467199999999998</v>
      </c>
      <c r="Z60">
        <v>146.899</v>
      </c>
      <c r="AA60">
        <v>0.35374100000000003</v>
      </c>
      <c r="AB60">
        <v>4.3683300000000003</v>
      </c>
      <c r="AC60">
        <v>0.970414</v>
      </c>
      <c r="AD60">
        <f t="shared" si="0"/>
        <v>1.2957002922579413</v>
      </c>
    </row>
    <row r="61" spans="1:30" x14ac:dyDescent="0.2">
      <c r="A61" s="3" t="s">
        <v>246</v>
      </c>
      <c r="B61" t="s">
        <v>217</v>
      </c>
      <c r="C61" t="s">
        <v>217</v>
      </c>
      <c r="D61" t="s">
        <v>26</v>
      </c>
      <c r="E61" t="s">
        <v>227</v>
      </c>
      <c r="F61" t="s">
        <v>252</v>
      </c>
      <c r="G61" t="s">
        <v>250</v>
      </c>
      <c r="H61" t="s">
        <v>27</v>
      </c>
      <c r="I61" t="s">
        <v>218</v>
      </c>
      <c r="J61" t="s">
        <v>29</v>
      </c>
      <c r="K61" t="s">
        <v>30</v>
      </c>
      <c r="L61" t="s">
        <v>219</v>
      </c>
      <c r="M61">
        <v>0.99990488884396833</v>
      </c>
      <c r="N61" t="s">
        <v>220</v>
      </c>
      <c r="O61" t="s">
        <v>221</v>
      </c>
      <c r="P61">
        <v>129159.6895684451</v>
      </c>
      <c r="Q61">
        <v>359.38793742757292</v>
      </c>
      <c r="R61">
        <v>1710.679911944618</v>
      </c>
      <c r="S61">
        <v>1323.956591859401</v>
      </c>
      <c r="T61">
        <v>-3.1002844145582918E-3</v>
      </c>
      <c r="U61">
        <v>1.292096676328407</v>
      </c>
      <c r="V61">
        <v>39.743589743589737</v>
      </c>
      <c r="W61">
        <v>1716</v>
      </c>
      <c r="X61">
        <v>68200</v>
      </c>
      <c r="Y61">
        <v>7.7467199999999998</v>
      </c>
      <c r="Z61">
        <v>146.899</v>
      </c>
      <c r="AA61">
        <v>0.35374100000000003</v>
      </c>
      <c r="AB61">
        <v>4.3683300000000003</v>
      </c>
      <c r="AC61">
        <v>0.970414</v>
      </c>
      <c r="AD61">
        <f t="shared" si="0"/>
        <v>1.2961150014669307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Cleaned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Leonardo Bertini</cp:lastModifiedBy>
  <dcterms:created xsi:type="dcterms:W3CDTF">2022-12-16T13:26:43Z</dcterms:created>
  <dcterms:modified xsi:type="dcterms:W3CDTF">2023-01-13T16:01:05Z</dcterms:modified>
</cp:coreProperties>
</file>