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nardobertini/Desktop/Test_Scans_Julie/"/>
    </mc:Choice>
  </mc:AlternateContent>
  <xr:revisionPtr revIDLastSave="0" documentId="13_ncr:1_{673784CE-8299-604D-BC8C-6B27C28C1F9B}" xr6:coauthVersionLast="47" xr6:coauthVersionMax="47" xr10:uidLastSave="{00000000-0000-0000-0000-000000000000}"/>
  <bookViews>
    <workbookView xWindow="1520" yWindow="1980" windowWidth="27640" windowHeight="16760" xr2:uid="{FC600FD8-2128-544E-9DDA-EC2C60EC27AE}"/>
  </bookViews>
  <sheets>
    <sheet name="Internal_Calibr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4" i="1" l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</calcChain>
</file>

<file path=xl/sharedStrings.xml><?xml version="1.0" encoding="utf-8"?>
<sst xmlns="http://schemas.openxmlformats.org/spreadsheetml/2006/main" count="183" uniqueCount="112">
  <si>
    <t>Scan_name</t>
  </si>
  <si>
    <t>FitType</t>
  </si>
  <si>
    <t>Coefficients_High_Low_Order</t>
  </si>
  <si>
    <t>Weight_estimate</t>
  </si>
  <si>
    <t>Volume_estimate</t>
  </si>
  <si>
    <t>WeightOffset</t>
  </si>
  <si>
    <t>VirtualDensity</t>
  </si>
  <si>
    <t>RealWeight</t>
  </si>
  <si>
    <t>SurfaceArea</t>
  </si>
  <si>
    <t>RealColonyDensity</t>
  </si>
  <si>
    <t>Density_Correction_Factor</t>
  </si>
  <si>
    <t>LB_0001</t>
  </si>
  <si>
    <t>Poly3_Ext_Complete_n11</t>
  </si>
  <si>
    <t>[-2579.417330553171, 10185.682757805544, 4043.671942341367, 10587.964229907755]</t>
  </si>
  <si>
    <t>LB_0008</t>
  </si>
  <si>
    <t>[-1880.9892085134786, 7153.906029863032, 6560.07802492395, 10352.788136046283]</t>
  </si>
  <si>
    <t>LB_0009</t>
  </si>
  <si>
    <t>[-1462.0168319490679, 5763.497772118634, 1835.9811422636178, 5171.238574995732]</t>
  </si>
  <si>
    <t>LB_0010</t>
  </si>
  <si>
    <t>[-2041.5584697592399, 8031.089884497701, 2428.831240243394, 7270.822308836944]</t>
  </si>
  <si>
    <t>LB_0011</t>
  </si>
  <si>
    <t>[-2834.096768036661, 11122.485511912633, 5810.984412170759, 11954.657829781592]</t>
  </si>
  <si>
    <t>LB_0012</t>
  </si>
  <si>
    <t>[-3285.5197402425188, 12949.70722904579, 4908.622802928286, 12180.458576292414]</t>
  </si>
  <si>
    <t>LB_0013</t>
  </si>
  <si>
    <t>[-2454.969475883639, 9451.894442682136, 5232.975641249488, 10188.263145011606]</t>
  </si>
  <si>
    <t>LB_0016</t>
  </si>
  <si>
    <t>[-3389.976927998458, 13608.349660057656, 2457.2636562567013, 10491.565079194837]</t>
  </si>
  <si>
    <t>LB_0017</t>
  </si>
  <si>
    <t>[-1997.8334922886577, 7906.775079808787, 6125.438765008297, 16826.22597469138]</t>
  </si>
  <si>
    <t>LB_0018</t>
  </si>
  <si>
    <t>[-1855.6966552558592, 7386.499690267976, 6281.751296291831, 16965.67467731955]</t>
  </si>
  <si>
    <t>LB_0019</t>
  </si>
  <si>
    <t>[-1896.626546098878, 7612.9988095395565, 5444.530915771747, 15302.231067715918]</t>
  </si>
  <si>
    <t>LB_0020</t>
  </si>
  <si>
    <t>[-2466.332525343963, 9873.310802883236, 4461.782613692533, 17136.230950338508]</t>
  </si>
  <si>
    <t>LB_0023</t>
  </si>
  <si>
    <t>Poly3_Narrow_WithAir_n7</t>
  </si>
  <si>
    <t>[-2164.962293927848, 7729.264465187185, 20478.13437149471, 10180.225028401124]</t>
  </si>
  <si>
    <t>LB_0025</t>
  </si>
  <si>
    <t>[-3664.6969546459013, 15689.444893016807, 6168.427216121796, 12678.115409444872]</t>
  </si>
  <si>
    <t>LB_0027</t>
  </si>
  <si>
    <t>[-3126.5404146071387, 13798.24830774971, 7380.45238987686, 14294.529190775926]</t>
  </si>
  <si>
    <t>LB_0029</t>
  </si>
  <si>
    <t>[-2753.082391417348, 11738.012913274993, 11022.9813255133, 14831.413417809577]</t>
  </si>
  <si>
    <t>LB_0031</t>
  </si>
  <si>
    <t>[-950.068317546794, 3578.186538186303, 6619.624222905751, 19872.185598690186]</t>
  </si>
  <si>
    <t>LB_0032</t>
  </si>
  <si>
    <t>[-1622.36540086541, 6620.867288518367, 3006.7040230182747, 22345.747300712497]</t>
  </si>
  <si>
    <t>LB_0033</t>
  </si>
  <si>
    <t>[-1643.6528087145177, 6705.870312270343, 3140.343349236695, 22370.86665631497]</t>
  </si>
  <si>
    <t>LB_0034</t>
  </si>
  <si>
    <t>[-1059.7557169588065, 4033.6724646806283, 5945.404462548237, 20041.774765469545]</t>
  </si>
  <si>
    <t>LB_0035</t>
  </si>
  <si>
    <t>[-1017.6199115024589, 3910.216347878848, 6295.9968637372585, 20038.51721093468]</t>
  </si>
  <si>
    <t>LB_0036</t>
  </si>
  <si>
    <t>[-1037.7336386506483, 3977.2827470827037, 6380.062386257982, 20035.9171112773]</t>
  </si>
  <si>
    <t>LB_0037</t>
  </si>
  <si>
    <t>[-1051.9367880715133, 3996.358513784054, 6450.133973799983, 20037.152856560748]</t>
  </si>
  <si>
    <t>LB_0038</t>
  </si>
  <si>
    <t>[-1003.639617883185, 3833.3779026130705, 6508.18685205077, 20070.2698143789]</t>
  </si>
  <si>
    <t>LB_0039</t>
  </si>
  <si>
    <t>[-1194.9914329156718, 4480.173309005961, 7884.554879072999, 16858.704612071673]</t>
  </si>
  <si>
    <t>LB_0040</t>
  </si>
  <si>
    <t>[-1036.1701357179015, 3952.8610988550304, 6361.149182645026, 20063.641174695353]</t>
  </si>
  <si>
    <t>LB_0041</t>
  </si>
  <si>
    <t>[-1015.3170836203319, 3892.4940499737772, 6470.957636381558, 20018.741576969416]</t>
  </si>
  <si>
    <t>LB_0042_P3</t>
  </si>
  <si>
    <t>[-1033.940351205206, 3920.158114722685, 6520.471771955783, 20035.598587698798]</t>
  </si>
  <si>
    <t>LB_0042_P4</t>
  </si>
  <si>
    <t>LB_0042_P5</t>
  </si>
  <si>
    <t>LB_0043</t>
  </si>
  <si>
    <t>[-1035.1482412632586, 3951.67657675979, 6506.529209813366, 20028.29400870373]</t>
  </si>
  <si>
    <t>LB_0044</t>
  </si>
  <si>
    <t>[-1072.204864597783, 4084.1433001341143, 6270.475664796314, 20107.238720474204]</t>
  </si>
  <si>
    <t>LB_0045</t>
  </si>
  <si>
    <t>[-1114.654695126414, 4267.3788468870025, 6218.004603672189, 20139.115741901896]</t>
  </si>
  <si>
    <t>LB_0046</t>
  </si>
  <si>
    <t>[-958.1099097738564, 3599.776226208246, 6425.1911571585115, 19937.929365216147]</t>
  </si>
  <si>
    <t>LB_0047_P3</t>
  </si>
  <si>
    <t>[-915.1841142579808, 3483.9372694392086, 6305.460572359863, 20088.57449971576]</t>
  </si>
  <si>
    <t>LB_0047_P4</t>
  </si>
  <si>
    <t>LB_0048</t>
  </si>
  <si>
    <t>[-1148.1550931249662, 4302.820679565408, 7937.48218207878, 16864.952276429543]</t>
  </si>
  <si>
    <t>LB_0049</t>
  </si>
  <si>
    <t>[-1115.6581230171464, 4191.435629637635, 8042.116984635302, 16843.38305661717]</t>
  </si>
  <si>
    <t>LB_0050</t>
  </si>
  <si>
    <t>[-2087.3585593614457, 7838.35139660353, 11655.519345899216, 14528.202824456563]</t>
  </si>
  <si>
    <t>LB_0051</t>
  </si>
  <si>
    <t>[-2124.2191044715614, 7980.781020894742, 11939.959190356485, 13815.992771762218]</t>
  </si>
  <si>
    <t>LB_0052</t>
  </si>
  <si>
    <t>[-1181.1270344898678, 4360.281991833038, 7887.638066559687, 16677.693175000863]</t>
  </si>
  <si>
    <t>NaN</t>
  </si>
  <si>
    <t>LB_0053_P2</t>
  </si>
  <si>
    <t>[-2843.094396148064, 11210.2107334578, 6621.7845439481425, 16990.729562636887]</t>
  </si>
  <si>
    <t>LB_0053_P3</t>
  </si>
  <si>
    <t>LB_0054_P1</t>
  </si>
  <si>
    <t>[-5049.547031680204, 19741.66572020884, 1002.7287998741831, 17768.663499339124]</t>
  </si>
  <si>
    <t>LB_0054_P2</t>
  </si>
  <si>
    <t>LB_0055</t>
  </si>
  <si>
    <t>[-4915.305592378109, 19226.979871887175, 1299.3371561945933, 17678.762874071424]</t>
  </si>
  <si>
    <t>LB_0056_P6</t>
  </si>
  <si>
    <t>[-4789.8171883097975, 18706.587781240254, 1778.4428667802727, 17654.363130023547]</t>
  </si>
  <si>
    <t>LB_0056_P7</t>
  </si>
  <si>
    <t>LB_0056_P8</t>
  </si>
  <si>
    <t>LB_0057_BryoOnly</t>
  </si>
  <si>
    <t>[-2153.582053737868, 8693.952842956902, 5396.011387448157, 17192.789275230924]</t>
  </si>
  <si>
    <t>LB_0057</t>
  </si>
  <si>
    <t>LB_0058</t>
  </si>
  <si>
    <t>[-5256.240509415876, 20261.282581493448, 1186.9762371751485, 17691.690089245825]</t>
  </si>
  <si>
    <t>LB_0059</t>
  </si>
  <si>
    <t>[-1324.8687433905168, 5365.182531058791, 3787.121163200117, 22229.456769646822]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</si>
</sst>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/>
    </xf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E8400-1DA1-724C-8B8F-C9E7B828C5E2}">
  <dimension ref="A1:K54"/>
  <sheetViews>
    <sheetView tabSelected="1" zoomScale="119" zoomScaleNormal="70" workbookViewId="0">
      <selection activeCell="I42" sqref="I42:I54"/>
    </sheetView>
  </sheetViews>
  <sheetFormatPr baseColWidth="10" defaultColWidth="11.5" defaultRowHeight="15" x14ac:dyDescent="0.2"/>
  <cols>
    <col min="1" max="1" width="21.5" customWidth="1"/>
    <col min="2" max="2" width="26.5" bestFit="1" customWidth="1"/>
    <col min="3" max="3" width="77.1640625" bestFit="1" customWidth="1"/>
    <col min="4" max="4" width="20.6640625" bestFit="1" customWidth="1"/>
    <col min="5" max="5" width="21.5" bestFit="1" customWidth="1"/>
    <col min="6" max="6" width="16.6640625" bestFit="1" customWidth="1"/>
    <col min="7" max="7" width="13.5" customWidth="1"/>
    <col min="8" max="8" width="14.5" bestFit="1" customWidth="1"/>
    <col min="9" max="9" width="16" bestFit="1" customWidth="1"/>
    <col min="10" max="10" width="23.5" bestFit="1" customWidth="1"/>
    <col min="11" max="11" width="33" bestFit="1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</row>
    <row r="2" spans="1:11" x14ac:dyDescent="0.2">
      <c r="A2" s="7" t="s">
        <v>11</v>
      </c>
      <c r="B2" s="7" t="s">
        <v>12</v>
      </c>
      <c r="C2" s="7" t="s">
        <v>13</v>
      </c>
      <c r="D2" s="7">
        <v>652.40340849999995</v>
      </c>
      <c r="E2" s="7">
        <v>564.42918759999998</v>
      </c>
      <c r="F2" s="7">
        <v>1.3788648000000001E-2</v>
      </c>
      <c r="G2" s="7">
        <v>1.1558640529999999</v>
      </c>
      <c r="H2" s="7">
        <v>643.53</v>
      </c>
      <c r="I2" s="8">
        <v>45050.3</v>
      </c>
      <c r="J2" s="7">
        <v>1.140143023</v>
      </c>
      <c r="K2">
        <f>1-F2</f>
        <v>0.98621135199999999</v>
      </c>
    </row>
    <row r="3" spans="1:11" x14ac:dyDescent="0.2">
      <c r="A3" s="7" t="s">
        <v>14</v>
      </c>
      <c r="B3" s="7" t="s">
        <v>12</v>
      </c>
      <c r="C3" s="7" t="s">
        <v>15</v>
      </c>
      <c r="D3" s="7">
        <v>1296.86319</v>
      </c>
      <c r="E3" s="7">
        <v>969.79044590000001</v>
      </c>
      <c r="F3" s="7">
        <v>-7.5537884E-2</v>
      </c>
      <c r="G3" s="7">
        <v>1.337261257</v>
      </c>
      <c r="H3" s="7">
        <v>1402.83</v>
      </c>
      <c r="I3" s="8">
        <v>64834</v>
      </c>
      <c r="J3" s="7">
        <v>1.4465289960000001</v>
      </c>
      <c r="K3">
        <f t="shared" ref="K3:K54" si="0">1-F3</f>
        <v>1.0755378840000001</v>
      </c>
    </row>
    <row r="4" spans="1:11" x14ac:dyDescent="0.2">
      <c r="A4" s="7" t="s">
        <v>16</v>
      </c>
      <c r="B4" s="7" t="s">
        <v>12</v>
      </c>
      <c r="C4" s="7" t="s">
        <v>17</v>
      </c>
      <c r="D4" s="7">
        <v>786.5185606</v>
      </c>
      <c r="E4" s="7">
        <v>668.10637580000002</v>
      </c>
      <c r="F4" s="7">
        <v>2.1041607E-2</v>
      </c>
      <c r="G4" s="7">
        <v>1.177235526</v>
      </c>
      <c r="H4" s="7">
        <v>770.31</v>
      </c>
      <c r="I4" s="8">
        <v>54238</v>
      </c>
      <c r="J4" s="7">
        <v>1.152975077</v>
      </c>
      <c r="K4">
        <f t="shared" si="0"/>
        <v>0.97895839299999998</v>
      </c>
    </row>
    <row r="5" spans="1:11" x14ac:dyDescent="0.2">
      <c r="A5" s="7" t="s">
        <v>18</v>
      </c>
      <c r="B5" s="7" t="s">
        <v>12</v>
      </c>
      <c r="C5" s="7" t="s">
        <v>19</v>
      </c>
      <c r="D5" s="7">
        <v>1960.3990960000001</v>
      </c>
      <c r="E5" s="7">
        <v>1687.9547500000001</v>
      </c>
      <c r="F5" s="7">
        <v>-3.5473999999999999E-2</v>
      </c>
      <c r="G5" s="7">
        <v>1.1614050060000001</v>
      </c>
      <c r="H5" s="7">
        <v>2032.5</v>
      </c>
      <c r="I5" s="8">
        <v>82829</v>
      </c>
      <c r="J5" s="7">
        <v>1.2041199570000001</v>
      </c>
      <c r="K5">
        <f t="shared" si="0"/>
        <v>1.035474</v>
      </c>
    </row>
    <row r="6" spans="1:11" x14ac:dyDescent="0.2">
      <c r="A6" s="7" t="s">
        <v>20</v>
      </c>
      <c r="B6" s="7" t="s">
        <v>12</v>
      </c>
      <c r="C6" s="7" t="s">
        <v>21</v>
      </c>
      <c r="D6" s="7">
        <v>837.31570160000001</v>
      </c>
      <c r="E6" s="7">
        <v>657.41281719999995</v>
      </c>
      <c r="F6" s="7">
        <v>2.4515101000000001E-2</v>
      </c>
      <c r="G6" s="7">
        <v>1.27365284</v>
      </c>
      <c r="H6" s="7">
        <v>817.28</v>
      </c>
      <c r="I6" s="8">
        <v>46049.5</v>
      </c>
      <c r="J6" s="7">
        <v>1.243176249</v>
      </c>
      <c r="K6">
        <f t="shared" si="0"/>
        <v>0.97548489900000002</v>
      </c>
    </row>
    <row r="7" spans="1:11" x14ac:dyDescent="0.2">
      <c r="A7" s="7" t="s">
        <v>22</v>
      </c>
      <c r="B7" s="7" t="s">
        <v>12</v>
      </c>
      <c r="C7" s="7" t="s">
        <v>23</v>
      </c>
      <c r="D7" s="7">
        <v>556.37358879999999</v>
      </c>
      <c r="E7" s="7">
        <v>442.09106930000002</v>
      </c>
      <c r="F7" s="7">
        <v>4.5815017E-2</v>
      </c>
      <c r="G7" s="7">
        <v>1.258504474</v>
      </c>
      <c r="H7" s="7">
        <v>532</v>
      </c>
      <c r="I7" s="8">
        <v>38672.300000000003</v>
      </c>
      <c r="J7" s="7">
        <v>1.2033719679999999</v>
      </c>
      <c r="K7">
        <f t="shared" si="0"/>
        <v>0.95418498299999999</v>
      </c>
    </row>
    <row r="8" spans="1:11" x14ac:dyDescent="0.2">
      <c r="A8" s="7" t="s">
        <v>24</v>
      </c>
      <c r="B8" s="7" t="s">
        <v>12</v>
      </c>
      <c r="C8" s="7" t="s">
        <v>25</v>
      </c>
      <c r="D8" s="7">
        <v>455.50954949999999</v>
      </c>
      <c r="E8" s="7">
        <v>312.69983400000001</v>
      </c>
      <c r="F8" s="7">
        <v>1.5402473E-2</v>
      </c>
      <c r="G8" s="7">
        <v>1.4566990449999999</v>
      </c>
      <c r="H8" s="7">
        <v>448.6</v>
      </c>
      <c r="I8" s="8">
        <v>32834</v>
      </c>
      <c r="J8" s="7">
        <v>1.4346026160000001</v>
      </c>
      <c r="K8">
        <f t="shared" si="0"/>
        <v>0.98459752700000003</v>
      </c>
    </row>
    <row r="9" spans="1:11" x14ac:dyDescent="0.2">
      <c r="A9" s="7" t="s">
        <v>26</v>
      </c>
      <c r="B9" s="7" t="s">
        <v>12</v>
      </c>
      <c r="C9" s="7" t="s">
        <v>27</v>
      </c>
      <c r="D9" s="7">
        <v>904.27256880000004</v>
      </c>
      <c r="E9" s="7">
        <v>729.69734830000004</v>
      </c>
      <c r="F9" s="7">
        <v>6.8627473999999994E-2</v>
      </c>
      <c r="G9" s="7">
        <v>1.239243326</v>
      </c>
      <c r="H9" s="7">
        <v>846.2</v>
      </c>
      <c r="I9" s="8">
        <v>59377</v>
      </c>
      <c r="J9" s="7">
        <v>1.1596588670000001</v>
      </c>
      <c r="K9">
        <f t="shared" si="0"/>
        <v>0.93137252599999998</v>
      </c>
    </row>
    <row r="10" spans="1:11" x14ac:dyDescent="0.2">
      <c r="A10" s="7" t="s">
        <v>28</v>
      </c>
      <c r="B10" s="7" t="s">
        <v>12</v>
      </c>
      <c r="C10" s="7" t="s">
        <v>29</v>
      </c>
      <c r="D10" s="7">
        <v>1252.1994319999999</v>
      </c>
      <c r="E10" s="7">
        <v>968.23171720000005</v>
      </c>
      <c r="F10" s="7">
        <v>-3.5144256999999998E-2</v>
      </c>
      <c r="G10" s="7">
        <v>1.2932848720000001</v>
      </c>
      <c r="H10" s="7">
        <v>1297.81</v>
      </c>
      <c r="I10" s="8">
        <v>55772</v>
      </c>
      <c r="J10" s="7">
        <v>1.340391951</v>
      </c>
      <c r="K10">
        <f t="shared" si="0"/>
        <v>1.035144257</v>
      </c>
    </row>
    <row r="11" spans="1:11" x14ac:dyDescent="0.2">
      <c r="A11" s="7" t="s">
        <v>30</v>
      </c>
      <c r="B11" s="7" t="s">
        <v>12</v>
      </c>
      <c r="C11" s="7" t="s">
        <v>31</v>
      </c>
      <c r="D11" s="7">
        <v>1502.1122499999999</v>
      </c>
      <c r="E11" s="7">
        <v>1169.07474</v>
      </c>
      <c r="F11" s="7">
        <v>-5.8236834000000001E-2</v>
      </c>
      <c r="G11" s="7">
        <v>1.284872727</v>
      </c>
      <c r="H11" s="7">
        <v>1595</v>
      </c>
      <c r="I11" s="8">
        <v>67910</v>
      </c>
      <c r="J11" s="7">
        <v>1.364326801</v>
      </c>
      <c r="K11">
        <f t="shared" si="0"/>
        <v>1.0582368339999999</v>
      </c>
    </row>
    <row r="12" spans="1:11" x14ac:dyDescent="0.2">
      <c r="A12" s="7" t="s">
        <v>32</v>
      </c>
      <c r="B12" s="7" t="s">
        <v>12</v>
      </c>
      <c r="C12" s="7" t="s">
        <v>33</v>
      </c>
      <c r="D12" s="7">
        <v>559.63970040000004</v>
      </c>
      <c r="E12" s="7">
        <v>371.84697299999999</v>
      </c>
      <c r="F12" s="7">
        <v>1.6953536000000002E-2</v>
      </c>
      <c r="G12" s="7">
        <v>1.5050269089999999</v>
      </c>
      <c r="H12" s="7">
        <v>550.30999999999995</v>
      </c>
      <c r="I12" s="8">
        <v>29574.5</v>
      </c>
      <c r="J12" s="7">
        <v>1.4799367480000001</v>
      </c>
      <c r="K12">
        <f t="shared" si="0"/>
        <v>0.98304646399999995</v>
      </c>
    </row>
    <row r="13" spans="1:11" x14ac:dyDescent="0.2">
      <c r="A13" s="7" t="s">
        <v>34</v>
      </c>
      <c r="B13" s="7" t="s">
        <v>12</v>
      </c>
      <c r="C13" s="7" t="s">
        <v>35</v>
      </c>
      <c r="D13" s="7">
        <v>1135.9868710000001</v>
      </c>
      <c r="E13" s="7">
        <v>992.24651940000001</v>
      </c>
      <c r="F13" s="7">
        <v>-1.1809489999999999E-3</v>
      </c>
      <c r="G13" s="7">
        <v>1.1448635490000001</v>
      </c>
      <c r="H13" s="7">
        <v>1137.33</v>
      </c>
      <c r="I13" s="8">
        <v>77858</v>
      </c>
      <c r="J13" s="7">
        <v>1.1462171729999999</v>
      </c>
      <c r="K13">
        <f t="shared" si="0"/>
        <v>1.0011809490000001</v>
      </c>
    </row>
    <row r="14" spans="1:11" x14ac:dyDescent="0.2">
      <c r="A14" s="7" t="s">
        <v>36</v>
      </c>
      <c r="B14" s="7" t="s">
        <v>37</v>
      </c>
      <c r="C14" s="7" t="s">
        <v>38</v>
      </c>
      <c r="D14" s="7">
        <v>1844.68382</v>
      </c>
      <c r="E14" s="7">
        <v>1667.2717339999999</v>
      </c>
      <c r="F14" s="7">
        <v>-1.79447E-3</v>
      </c>
      <c r="G14" s="7">
        <v>1.1064086209999999</v>
      </c>
      <c r="H14" s="7">
        <v>1848</v>
      </c>
      <c r="I14" s="8">
        <v>80352</v>
      </c>
      <c r="J14" s="7">
        <v>1.1083976069999999</v>
      </c>
      <c r="K14">
        <f t="shared" si="0"/>
        <v>1.0017944700000001</v>
      </c>
    </row>
    <row r="15" spans="1:11" x14ac:dyDescent="0.2">
      <c r="A15" s="7" t="s">
        <v>39</v>
      </c>
      <c r="B15" s="7" t="s">
        <v>37</v>
      </c>
      <c r="C15" s="7" t="s">
        <v>40</v>
      </c>
      <c r="D15" s="7">
        <v>1886.2928300000001</v>
      </c>
      <c r="E15" s="7">
        <v>1371.0367450000001</v>
      </c>
      <c r="F15" s="7">
        <v>-5.0683025E-2</v>
      </c>
      <c r="G15" s="7">
        <v>1.3758149340000001</v>
      </c>
      <c r="H15" s="7">
        <v>1987</v>
      </c>
      <c r="I15" s="8">
        <v>74532</v>
      </c>
      <c r="J15" s="7">
        <v>1.4492682320000001</v>
      </c>
      <c r="K15">
        <f t="shared" si="0"/>
        <v>1.0506830250000001</v>
      </c>
    </row>
    <row r="16" spans="1:11" x14ac:dyDescent="0.2">
      <c r="A16" s="7" t="s">
        <v>41</v>
      </c>
      <c r="B16" s="7" t="s">
        <v>37</v>
      </c>
      <c r="C16" s="7" t="s">
        <v>42</v>
      </c>
      <c r="D16" s="7">
        <v>2080.8816419999998</v>
      </c>
      <c r="E16" s="7">
        <v>1630.190175</v>
      </c>
      <c r="F16" s="7">
        <v>-8.2510199999999998E-4</v>
      </c>
      <c r="G16" s="7">
        <v>1.276465577</v>
      </c>
      <c r="H16" s="7">
        <v>2082.6</v>
      </c>
      <c r="I16" s="8">
        <v>94909</v>
      </c>
      <c r="J16" s="7">
        <v>1.2775196609999999</v>
      </c>
      <c r="K16">
        <f t="shared" si="0"/>
        <v>1.0008251020000001</v>
      </c>
    </row>
    <row r="17" spans="1:11" x14ac:dyDescent="0.2">
      <c r="A17" s="7" t="s">
        <v>43</v>
      </c>
      <c r="B17" s="7" t="s">
        <v>37</v>
      </c>
      <c r="C17" s="7" t="s">
        <v>44</v>
      </c>
      <c r="D17" s="7">
        <v>1715.2038580000001</v>
      </c>
      <c r="E17" s="7">
        <v>1323.956592</v>
      </c>
      <c r="F17" s="7">
        <v>-4.6395200000000001E-4</v>
      </c>
      <c r="G17" s="7">
        <v>1.295513666</v>
      </c>
      <c r="H17" s="7">
        <v>1716</v>
      </c>
      <c r="I17" s="8">
        <v>68200</v>
      </c>
      <c r="J17" s="7">
        <v>1.296115001</v>
      </c>
      <c r="K17">
        <f t="shared" si="0"/>
        <v>1.000463952</v>
      </c>
    </row>
    <row r="18" spans="1:11" x14ac:dyDescent="0.2">
      <c r="A18" s="7" t="s">
        <v>45</v>
      </c>
      <c r="B18" s="7" t="s">
        <v>12</v>
      </c>
      <c r="C18" s="7" t="s">
        <v>46</v>
      </c>
      <c r="D18" s="7">
        <v>986.36143360000005</v>
      </c>
      <c r="E18" s="7">
        <v>868.76254530000006</v>
      </c>
      <c r="F18" s="7">
        <v>-8.6186240999999997E-2</v>
      </c>
      <c r="G18" s="7">
        <v>1.135363672</v>
      </c>
      <c r="H18" s="7">
        <v>1079.3900000000001</v>
      </c>
      <c r="I18" s="8">
        <v>68020</v>
      </c>
      <c r="J18" s="7">
        <v>1.242445368</v>
      </c>
      <c r="K18">
        <f t="shared" si="0"/>
        <v>1.0861862410000001</v>
      </c>
    </row>
    <row r="19" spans="1:11" x14ac:dyDescent="0.2">
      <c r="A19" s="7" t="s">
        <v>47</v>
      </c>
      <c r="B19" s="7" t="s">
        <v>12</v>
      </c>
      <c r="C19" s="7" t="s">
        <v>48</v>
      </c>
      <c r="D19" s="7">
        <v>623.12559190000002</v>
      </c>
      <c r="E19" s="7">
        <v>446.15135670000001</v>
      </c>
      <c r="F19" s="7">
        <v>1.9678599000000001E-2</v>
      </c>
      <c r="G19" s="7">
        <v>1.396668603</v>
      </c>
      <c r="H19" s="7">
        <v>611.1</v>
      </c>
      <c r="I19" s="8">
        <v>32547.1</v>
      </c>
      <c r="J19" s="7">
        <v>1.3697145390000001</v>
      </c>
      <c r="K19">
        <f t="shared" si="0"/>
        <v>0.98032140099999998</v>
      </c>
    </row>
    <row r="20" spans="1:11" x14ac:dyDescent="0.2">
      <c r="A20" s="7" t="s">
        <v>49</v>
      </c>
      <c r="B20" s="7" t="s">
        <v>12</v>
      </c>
      <c r="C20" s="7" t="s">
        <v>50</v>
      </c>
      <c r="D20" s="7">
        <v>803.45207589999995</v>
      </c>
      <c r="E20" s="7">
        <v>562.92411779999998</v>
      </c>
      <c r="F20" s="7">
        <v>-3.7551418000000003E-2</v>
      </c>
      <c r="G20" s="7">
        <v>1.427283093</v>
      </c>
      <c r="H20" s="7">
        <v>834.8</v>
      </c>
      <c r="I20" s="8">
        <v>42409.599999999999</v>
      </c>
      <c r="J20" s="7">
        <v>1.4829707480000001</v>
      </c>
      <c r="K20">
        <f t="shared" si="0"/>
        <v>1.0375514180000001</v>
      </c>
    </row>
    <row r="21" spans="1:11" x14ac:dyDescent="0.2">
      <c r="A21" s="7" t="s">
        <v>51</v>
      </c>
      <c r="B21" s="7" t="s">
        <v>12</v>
      </c>
      <c r="C21" s="7" t="s">
        <v>52</v>
      </c>
      <c r="D21" s="7">
        <v>1811.842764</v>
      </c>
      <c r="E21" s="7">
        <v>1535.461706</v>
      </c>
      <c r="F21" s="7">
        <v>-0.16754295199999999</v>
      </c>
      <c r="G21" s="7">
        <v>1.1799986650000001</v>
      </c>
      <c r="H21" s="7">
        <v>2176.5</v>
      </c>
      <c r="I21" s="8">
        <v>89907</v>
      </c>
      <c r="J21" s="7">
        <v>1.417488949</v>
      </c>
      <c r="K21">
        <f t="shared" si="0"/>
        <v>1.167542952</v>
      </c>
    </row>
    <row r="22" spans="1:11" x14ac:dyDescent="0.2">
      <c r="A22" s="7" t="s">
        <v>53</v>
      </c>
      <c r="B22" s="7" t="s">
        <v>12</v>
      </c>
      <c r="C22" s="7" t="s">
        <v>54</v>
      </c>
      <c r="D22" s="7">
        <v>1000.168017</v>
      </c>
      <c r="E22" s="7">
        <v>770.6983103</v>
      </c>
      <c r="F22" s="7">
        <v>-8.4815972000000003E-2</v>
      </c>
      <c r="G22" s="7">
        <v>1.2977425849999999</v>
      </c>
      <c r="H22" s="7">
        <v>1092.8599999999999</v>
      </c>
      <c r="I22" s="8">
        <v>46687.6</v>
      </c>
      <c r="J22" s="7">
        <v>1.41801271</v>
      </c>
      <c r="K22">
        <f t="shared" si="0"/>
        <v>1.0848159719999999</v>
      </c>
    </row>
    <row r="23" spans="1:11" x14ac:dyDescent="0.2">
      <c r="A23" s="7" t="s">
        <v>55</v>
      </c>
      <c r="B23" s="7" t="s">
        <v>12</v>
      </c>
      <c r="C23" s="7" t="s">
        <v>56</v>
      </c>
      <c r="D23" s="7">
        <v>726.4136585</v>
      </c>
      <c r="E23" s="7">
        <v>574.21315149999998</v>
      </c>
      <c r="F23" s="7">
        <v>-2.4817212000000002E-2</v>
      </c>
      <c r="G23" s="7">
        <v>1.2650592490000001</v>
      </c>
      <c r="H23" s="7">
        <v>744.9</v>
      </c>
      <c r="I23" s="8">
        <v>42452.5</v>
      </c>
      <c r="J23" s="7">
        <v>1.297253464</v>
      </c>
      <c r="K23">
        <f t="shared" si="0"/>
        <v>1.0248172120000001</v>
      </c>
    </row>
    <row r="24" spans="1:11" x14ac:dyDescent="0.2">
      <c r="A24" s="7" t="s">
        <v>57</v>
      </c>
      <c r="B24" s="7" t="s">
        <v>12</v>
      </c>
      <c r="C24" s="7" t="s">
        <v>58</v>
      </c>
      <c r="D24" s="7">
        <v>737.12163320000002</v>
      </c>
      <c r="E24" s="7">
        <v>600.02510050000001</v>
      </c>
      <c r="F24" s="7">
        <v>-2.1866198E-2</v>
      </c>
      <c r="G24" s="7">
        <v>1.2284846629999999</v>
      </c>
      <c r="H24" s="7">
        <v>753.6</v>
      </c>
      <c r="I24" s="8">
        <v>43847.199999999997</v>
      </c>
      <c r="J24" s="7">
        <v>1.2559474580000001</v>
      </c>
      <c r="K24">
        <f t="shared" si="0"/>
        <v>1.0218661979999999</v>
      </c>
    </row>
    <row r="25" spans="1:11" x14ac:dyDescent="0.2">
      <c r="A25" s="7" t="s">
        <v>59</v>
      </c>
      <c r="B25" s="7" t="s">
        <v>12</v>
      </c>
      <c r="C25" s="7" t="s">
        <v>60</v>
      </c>
      <c r="D25" s="7">
        <v>537.65110489999995</v>
      </c>
      <c r="E25" s="7">
        <v>470.15330899999998</v>
      </c>
      <c r="F25" s="7">
        <v>-3.0560575E-2</v>
      </c>
      <c r="G25" s="7">
        <v>1.143565502</v>
      </c>
      <c r="H25" s="7">
        <v>554.6</v>
      </c>
      <c r="I25" s="8">
        <v>38074.699999999997</v>
      </c>
      <c r="J25" s="7">
        <v>1.179615222</v>
      </c>
      <c r="K25">
        <f t="shared" si="0"/>
        <v>1.030560575</v>
      </c>
    </row>
    <row r="26" spans="1:11" x14ac:dyDescent="0.2">
      <c r="A26" s="7" t="s">
        <v>61</v>
      </c>
      <c r="B26" s="7" t="s">
        <v>12</v>
      </c>
      <c r="C26" s="7" t="s">
        <v>62</v>
      </c>
      <c r="D26" s="7">
        <v>475.26655149999999</v>
      </c>
      <c r="E26" s="7">
        <v>423.67678890000002</v>
      </c>
      <c r="F26" s="7">
        <v>4.4151748999999997E-2</v>
      </c>
      <c r="G26" s="7">
        <v>1.1217667899999999</v>
      </c>
      <c r="H26" s="7">
        <v>455.17</v>
      </c>
      <c r="I26" s="8">
        <v>43744.9</v>
      </c>
      <c r="J26" s="7">
        <v>1.074333105</v>
      </c>
      <c r="K26">
        <f t="shared" si="0"/>
        <v>0.95584825100000004</v>
      </c>
    </row>
    <row r="27" spans="1:11" x14ac:dyDescent="0.2">
      <c r="A27" s="7" t="s">
        <v>63</v>
      </c>
      <c r="B27" s="7" t="s">
        <v>12</v>
      </c>
      <c r="C27" s="7" t="s">
        <v>64</v>
      </c>
      <c r="D27" s="7">
        <v>686.01480279999998</v>
      </c>
      <c r="E27" s="7">
        <v>594.59076589999995</v>
      </c>
      <c r="F27" s="7">
        <v>-2.9256389000000001E-2</v>
      </c>
      <c r="G27" s="7">
        <v>1.1537595979999999</v>
      </c>
      <c r="H27" s="7">
        <v>706.69</v>
      </c>
      <c r="I27" s="8">
        <v>42295.3</v>
      </c>
      <c r="J27" s="7">
        <v>1.1885317440000001</v>
      </c>
      <c r="K27">
        <f t="shared" si="0"/>
        <v>1.0292563889999999</v>
      </c>
    </row>
    <row r="28" spans="1:11" x14ac:dyDescent="0.2">
      <c r="A28" s="7" t="s">
        <v>65</v>
      </c>
      <c r="B28" s="7" t="s">
        <v>12</v>
      </c>
      <c r="C28" s="7" t="s">
        <v>66</v>
      </c>
      <c r="D28" s="7">
        <v>590.24887639999997</v>
      </c>
      <c r="E28" s="7">
        <v>398.85712480000001</v>
      </c>
      <c r="F28" s="7">
        <v>-4.8522808000000001E-2</v>
      </c>
      <c r="G28" s="7">
        <v>1.4798504020000001</v>
      </c>
      <c r="H28" s="7">
        <v>620.35</v>
      </c>
      <c r="I28" s="8">
        <v>36478.199999999997</v>
      </c>
      <c r="J28" s="7">
        <v>1.555318838</v>
      </c>
      <c r="K28">
        <f t="shared" si="0"/>
        <v>1.048522808</v>
      </c>
    </row>
    <row r="29" spans="1:11" x14ac:dyDescent="0.2">
      <c r="A29" s="7" t="s">
        <v>67</v>
      </c>
      <c r="B29" s="7" t="s">
        <v>12</v>
      </c>
      <c r="C29" s="7" t="s">
        <v>68</v>
      </c>
      <c r="D29" s="7">
        <v>279.25958900000001</v>
      </c>
      <c r="E29" s="7">
        <v>222.63087809999999</v>
      </c>
      <c r="F29" s="7">
        <v>-3.5139450000000003E-2</v>
      </c>
      <c r="G29" s="7">
        <v>1.2543614409999999</v>
      </c>
      <c r="H29" s="7">
        <v>289.43</v>
      </c>
      <c r="I29" s="8">
        <v>22639.9</v>
      </c>
      <c r="J29" s="7">
        <v>1.300044282</v>
      </c>
      <c r="K29">
        <f t="shared" si="0"/>
        <v>1.03513945</v>
      </c>
    </row>
    <row r="30" spans="1:11" x14ac:dyDescent="0.2">
      <c r="A30" s="7" t="s">
        <v>69</v>
      </c>
      <c r="B30" s="7" t="s">
        <v>12</v>
      </c>
      <c r="C30" s="7" t="s">
        <v>68</v>
      </c>
      <c r="D30" s="7">
        <v>86.786395600000006</v>
      </c>
      <c r="E30" s="7">
        <v>59.662433309999997</v>
      </c>
      <c r="F30" s="7">
        <v>-1.2331903999999999E-2</v>
      </c>
      <c r="G30" s="7">
        <v>1.454623802</v>
      </c>
      <c r="H30" s="7">
        <v>87.87</v>
      </c>
      <c r="I30" s="8">
        <v>9098.5</v>
      </c>
      <c r="J30" s="7">
        <v>1.4727860589999999</v>
      </c>
      <c r="K30">
        <f t="shared" si="0"/>
        <v>1.0123319040000001</v>
      </c>
    </row>
    <row r="31" spans="1:11" x14ac:dyDescent="0.2">
      <c r="A31" s="7" t="s">
        <v>70</v>
      </c>
      <c r="B31" s="7" t="s">
        <v>12</v>
      </c>
      <c r="C31" s="7" t="s">
        <v>68</v>
      </c>
      <c r="D31" s="7">
        <v>101.4805047</v>
      </c>
      <c r="E31" s="7">
        <v>69.027828650000004</v>
      </c>
      <c r="F31" s="7">
        <v>-4.2094537000000001E-2</v>
      </c>
      <c r="G31" s="7">
        <v>1.4701390249999999</v>
      </c>
      <c r="H31" s="7">
        <v>105.94</v>
      </c>
      <c r="I31" s="8">
        <v>9570.4</v>
      </c>
      <c r="J31" s="7">
        <v>1.534743336</v>
      </c>
      <c r="K31">
        <f t="shared" si="0"/>
        <v>1.0420945370000001</v>
      </c>
    </row>
    <row r="32" spans="1:11" x14ac:dyDescent="0.2">
      <c r="A32" s="7" t="s">
        <v>71</v>
      </c>
      <c r="B32" s="7" t="s">
        <v>12</v>
      </c>
      <c r="C32" s="7" t="s">
        <v>72</v>
      </c>
      <c r="D32" s="7">
        <v>617.60903940000003</v>
      </c>
      <c r="E32" s="7">
        <v>410.47722549999997</v>
      </c>
      <c r="F32" s="7">
        <v>-4.6163646000000003E-2</v>
      </c>
      <c r="G32" s="7">
        <v>1.504612195</v>
      </c>
      <c r="H32" s="7">
        <v>647.5</v>
      </c>
      <c r="I32" s="8">
        <v>46100.5</v>
      </c>
      <c r="J32" s="7">
        <v>1.5774322169999999</v>
      </c>
      <c r="K32">
        <f t="shared" si="0"/>
        <v>1.0461636460000001</v>
      </c>
    </row>
    <row r="33" spans="1:11" x14ac:dyDescent="0.2">
      <c r="A33" s="7" t="s">
        <v>73</v>
      </c>
      <c r="B33" s="7" t="s">
        <v>12</v>
      </c>
      <c r="C33" s="7" t="s">
        <v>74</v>
      </c>
      <c r="D33" s="7">
        <v>783.91641449999997</v>
      </c>
      <c r="E33" s="7">
        <v>512.51795860000004</v>
      </c>
      <c r="F33" s="7">
        <v>-1.1258730000000001E-3</v>
      </c>
      <c r="G33" s="7">
        <v>1.5295394069999999</v>
      </c>
      <c r="H33" s="7">
        <v>784.8</v>
      </c>
      <c r="I33" s="8">
        <v>40150.199999999997</v>
      </c>
      <c r="J33" s="7">
        <v>1.531263416</v>
      </c>
      <c r="K33">
        <f t="shared" si="0"/>
        <v>1.0011258730000001</v>
      </c>
    </row>
    <row r="34" spans="1:11" x14ac:dyDescent="0.2">
      <c r="A34" s="7" t="s">
        <v>75</v>
      </c>
      <c r="B34" s="7" t="s">
        <v>12</v>
      </c>
      <c r="C34" s="7" t="s">
        <v>76</v>
      </c>
      <c r="D34" s="7">
        <v>452.91452989999999</v>
      </c>
      <c r="E34" s="7">
        <v>338.85636579999999</v>
      </c>
      <c r="F34" s="7">
        <v>-2.1711170000000002E-3</v>
      </c>
      <c r="G34" s="7">
        <v>1.3365973769999999</v>
      </c>
      <c r="H34" s="7">
        <v>453.9</v>
      </c>
      <c r="I34" s="8">
        <v>30902.1</v>
      </c>
      <c r="J34" s="7">
        <v>1.3395056009999999</v>
      </c>
      <c r="K34">
        <f t="shared" si="0"/>
        <v>1.0021711170000001</v>
      </c>
    </row>
    <row r="35" spans="1:11" x14ac:dyDescent="0.2">
      <c r="A35" s="7" t="s">
        <v>77</v>
      </c>
      <c r="B35" s="7" t="s">
        <v>12</v>
      </c>
      <c r="C35" s="7" t="s">
        <v>78</v>
      </c>
      <c r="D35" s="7">
        <v>526.78878199999997</v>
      </c>
      <c r="E35" s="7">
        <v>416.05114889999999</v>
      </c>
      <c r="F35" s="7">
        <v>-6.4866451000000006E-2</v>
      </c>
      <c r="G35" s="7">
        <v>1.266163508</v>
      </c>
      <c r="H35" s="7">
        <v>563.33000000000004</v>
      </c>
      <c r="I35" s="8">
        <v>46493.4</v>
      </c>
      <c r="J35" s="7">
        <v>1.3539921749999999</v>
      </c>
      <c r="K35">
        <f t="shared" si="0"/>
        <v>1.0648664510000001</v>
      </c>
    </row>
    <row r="36" spans="1:11" x14ac:dyDescent="0.2">
      <c r="A36" s="7" t="s">
        <v>79</v>
      </c>
      <c r="B36" s="7" t="s">
        <v>12</v>
      </c>
      <c r="C36" s="7" t="s">
        <v>80</v>
      </c>
      <c r="D36" s="7">
        <v>229.37273959999999</v>
      </c>
      <c r="E36" s="7">
        <v>164.82099299999999</v>
      </c>
      <c r="F36" s="7">
        <v>-3.9558079000000003E-2</v>
      </c>
      <c r="G36" s="7">
        <v>1.3916476019999999</v>
      </c>
      <c r="H36" s="7">
        <v>238.82</v>
      </c>
      <c r="I36" s="8">
        <v>17409.5</v>
      </c>
      <c r="J36" s="7">
        <v>1.4489659100000001</v>
      </c>
      <c r="K36">
        <f t="shared" si="0"/>
        <v>1.0395580790000001</v>
      </c>
    </row>
    <row r="37" spans="1:11" x14ac:dyDescent="0.2">
      <c r="A37" s="7" t="s">
        <v>81</v>
      </c>
      <c r="B37" s="7" t="s">
        <v>12</v>
      </c>
      <c r="C37" s="7" t="s">
        <v>80</v>
      </c>
      <c r="D37" s="7">
        <v>295.70185020000002</v>
      </c>
      <c r="E37" s="7">
        <v>215.5313677</v>
      </c>
      <c r="F37" s="7">
        <v>-8.2127357999999998E-2</v>
      </c>
      <c r="G37" s="7">
        <v>1.3719666580000001</v>
      </c>
      <c r="H37" s="7">
        <v>322.16000000000003</v>
      </c>
      <c r="I37" s="8">
        <v>25775.8</v>
      </c>
      <c r="J37" s="7">
        <v>1.494724427</v>
      </c>
      <c r="K37">
        <f t="shared" si="0"/>
        <v>1.0821273579999999</v>
      </c>
    </row>
    <row r="38" spans="1:11" x14ac:dyDescent="0.2">
      <c r="A38" s="7" t="s">
        <v>82</v>
      </c>
      <c r="B38" s="7" t="s">
        <v>12</v>
      </c>
      <c r="C38" s="7" t="s">
        <v>83</v>
      </c>
      <c r="D38" s="7">
        <v>618.59850389999997</v>
      </c>
      <c r="E38" s="7">
        <v>585.13299959999995</v>
      </c>
      <c r="F38" s="7">
        <v>-1.1349682E-2</v>
      </c>
      <c r="G38" s="7">
        <v>1.0571929870000001</v>
      </c>
      <c r="H38" s="7">
        <v>625.70000000000005</v>
      </c>
      <c r="I38" s="8">
        <v>46661.7</v>
      </c>
      <c r="J38" s="7">
        <v>1.0693295380000001</v>
      </c>
      <c r="K38">
        <f t="shared" si="0"/>
        <v>1.0113496820000001</v>
      </c>
    </row>
    <row r="39" spans="1:11" x14ac:dyDescent="0.2">
      <c r="A39" s="7" t="s">
        <v>84</v>
      </c>
      <c r="B39" s="7" t="s">
        <v>12</v>
      </c>
      <c r="C39" s="7" t="s">
        <v>85</v>
      </c>
      <c r="D39" s="7">
        <v>512.04722270000002</v>
      </c>
      <c r="E39" s="7">
        <v>446.13977679999999</v>
      </c>
      <c r="F39" s="7">
        <v>-9.5798399999999992E-3</v>
      </c>
      <c r="G39" s="7">
        <v>1.1477282440000001</v>
      </c>
      <c r="H39" s="7">
        <v>517</v>
      </c>
      <c r="I39" s="8">
        <v>50760</v>
      </c>
      <c r="J39" s="7">
        <v>1.1588296469999999</v>
      </c>
      <c r="K39">
        <f t="shared" si="0"/>
        <v>1.00957984</v>
      </c>
    </row>
    <row r="40" spans="1:11" x14ac:dyDescent="0.2">
      <c r="A40" s="7" t="s">
        <v>86</v>
      </c>
      <c r="B40" s="7" t="s">
        <v>12</v>
      </c>
      <c r="C40" s="7" t="s">
        <v>87</v>
      </c>
      <c r="D40" s="7">
        <v>500.927752</v>
      </c>
      <c r="E40" s="7">
        <v>355.6401247</v>
      </c>
      <c r="F40" s="7">
        <v>4.4034497999999998E-2</v>
      </c>
      <c r="G40" s="7">
        <v>1.4085242840000001</v>
      </c>
      <c r="H40" s="7">
        <v>479.8</v>
      </c>
      <c r="I40" s="8">
        <v>33374.800000000003</v>
      </c>
      <c r="J40" s="7">
        <v>1.349116612</v>
      </c>
      <c r="K40">
        <f t="shared" si="0"/>
        <v>0.95596550199999997</v>
      </c>
    </row>
    <row r="41" spans="1:11" x14ac:dyDescent="0.2">
      <c r="A41" s="7" t="s">
        <v>88</v>
      </c>
      <c r="B41" s="7" t="s">
        <v>12</v>
      </c>
      <c r="C41" s="7" t="s">
        <v>89</v>
      </c>
      <c r="D41" s="7">
        <v>189.11239620000001</v>
      </c>
      <c r="E41" s="7">
        <v>134.7362115</v>
      </c>
      <c r="F41" s="7">
        <v>3.3966081000000002E-2</v>
      </c>
      <c r="G41" s="7">
        <v>1.4035751350000001</v>
      </c>
      <c r="H41" s="7">
        <v>182.9</v>
      </c>
      <c r="I41" s="8">
        <v>19796.2</v>
      </c>
      <c r="J41" s="7">
        <v>1.3574672910000001</v>
      </c>
      <c r="K41">
        <f t="shared" si="0"/>
        <v>0.96603391900000002</v>
      </c>
    </row>
    <row r="42" spans="1:11" x14ac:dyDescent="0.2">
      <c r="A42" s="7" t="s">
        <v>90</v>
      </c>
      <c r="B42" s="7" t="s">
        <v>12</v>
      </c>
      <c r="C42" s="7" t="s">
        <v>91</v>
      </c>
      <c r="D42" s="7">
        <v>1036.8051359999999</v>
      </c>
      <c r="E42" s="7">
        <v>1101.625335</v>
      </c>
      <c r="F42" s="7">
        <v>-0.14511449900000001</v>
      </c>
      <c r="G42" s="7">
        <v>0.94115948800000004</v>
      </c>
      <c r="H42" s="7">
        <v>1212.8</v>
      </c>
      <c r="I42" s="7" t="s">
        <v>92</v>
      </c>
      <c r="J42" s="7">
        <v>1.1009187620000001</v>
      </c>
      <c r="K42">
        <f t="shared" si="0"/>
        <v>1.145114499</v>
      </c>
    </row>
    <row r="43" spans="1:11" x14ac:dyDescent="0.2">
      <c r="A43" s="7" t="s">
        <v>93</v>
      </c>
      <c r="B43" s="7" t="s">
        <v>12</v>
      </c>
      <c r="C43" s="7" t="s">
        <v>94</v>
      </c>
      <c r="D43" s="7">
        <v>66.471669129999995</v>
      </c>
      <c r="E43" s="7">
        <v>42.953889539999999</v>
      </c>
      <c r="F43" s="7">
        <v>7.1465019999999999E-3</v>
      </c>
      <c r="G43" s="7">
        <v>1.5475122240000001</v>
      </c>
      <c r="H43" s="7">
        <v>66</v>
      </c>
      <c r="I43" s="7" t="s">
        <v>92</v>
      </c>
      <c r="J43" s="7">
        <v>1.536531399</v>
      </c>
      <c r="K43">
        <f t="shared" si="0"/>
        <v>0.992853498</v>
      </c>
    </row>
    <row r="44" spans="1:11" x14ac:dyDescent="0.2">
      <c r="A44" s="7" t="s">
        <v>95</v>
      </c>
      <c r="B44" s="7" t="s">
        <v>12</v>
      </c>
      <c r="C44" s="7" t="s">
        <v>94</v>
      </c>
      <c r="D44" s="7">
        <v>250.60286350000001</v>
      </c>
      <c r="E44" s="7">
        <v>152.69736030000001</v>
      </c>
      <c r="F44" s="7">
        <v>1.7470010000000001E-2</v>
      </c>
      <c r="G44" s="7">
        <v>1.641173515</v>
      </c>
      <c r="H44" s="7">
        <v>246.3</v>
      </c>
      <c r="I44" s="7" t="s">
        <v>92</v>
      </c>
      <c r="J44" s="7">
        <v>1.612994485</v>
      </c>
      <c r="K44">
        <f t="shared" si="0"/>
        <v>0.98252998999999996</v>
      </c>
    </row>
    <row r="45" spans="1:11" x14ac:dyDescent="0.2">
      <c r="A45" s="7" t="s">
        <v>96</v>
      </c>
      <c r="B45" s="7" t="s">
        <v>12</v>
      </c>
      <c r="C45" s="7" t="s">
        <v>97</v>
      </c>
      <c r="D45" s="7">
        <v>68.872749499999998</v>
      </c>
      <c r="E45" s="7">
        <v>49.799819540000001</v>
      </c>
      <c r="F45" s="7">
        <v>8.8897224999999996E-2</v>
      </c>
      <c r="G45" s="7">
        <v>1.382991949</v>
      </c>
      <c r="H45" s="7">
        <v>63.25</v>
      </c>
      <c r="I45" s="7" t="s">
        <v>92</v>
      </c>
      <c r="J45" s="7">
        <v>1.2700849240000001</v>
      </c>
      <c r="K45">
        <f t="shared" si="0"/>
        <v>0.91110277500000003</v>
      </c>
    </row>
    <row r="46" spans="1:11" x14ac:dyDescent="0.2">
      <c r="A46" s="7" t="s">
        <v>98</v>
      </c>
      <c r="B46" s="7" t="s">
        <v>12</v>
      </c>
      <c r="C46" s="7" t="s">
        <v>97</v>
      </c>
      <c r="D46" s="7">
        <v>150.63469559999999</v>
      </c>
      <c r="E46" s="7">
        <v>111.33867410000001</v>
      </c>
      <c r="F46" s="7">
        <v>0.101130816</v>
      </c>
      <c r="G46" s="7">
        <v>1.352941347</v>
      </c>
      <c r="H46" s="7">
        <v>136.80000000000001</v>
      </c>
      <c r="I46" s="7" t="s">
        <v>92</v>
      </c>
      <c r="J46" s="7">
        <v>1.2286835739999999</v>
      </c>
      <c r="K46">
        <f t="shared" si="0"/>
        <v>0.89886918400000004</v>
      </c>
    </row>
    <row r="47" spans="1:11" x14ac:dyDescent="0.2">
      <c r="A47" s="7" t="s">
        <v>99</v>
      </c>
      <c r="B47" s="7" t="s">
        <v>12</v>
      </c>
      <c r="C47" s="7" t="s">
        <v>100</v>
      </c>
      <c r="D47" s="7">
        <v>419.19011940000001</v>
      </c>
      <c r="E47" s="7">
        <v>253.37870860000001</v>
      </c>
      <c r="F47" s="7">
        <v>0.104003475</v>
      </c>
      <c r="G47" s="7">
        <v>1.654401515</v>
      </c>
      <c r="H47" s="7">
        <v>379.7</v>
      </c>
      <c r="I47" s="7" t="s">
        <v>92</v>
      </c>
      <c r="J47" s="7">
        <v>1.49854738</v>
      </c>
      <c r="K47">
        <f t="shared" si="0"/>
        <v>0.89599652500000004</v>
      </c>
    </row>
    <row r="48" spans="1:11" x14ac:dyDescent="0.2">
      <c r="A48" s="7" t="s">
        <v>101</v>
      </c>
      <c r="B48" s="7" t="s">
        <v>12</v>
      </c>
      <c r="C48" s="7" t="s">
        <v>102</v>
      </c>
      <c r="D48" s="7">
        <v>59.483144459999998</v>
      </c>
      <c r="E48" s="7">
        <v>35.360097779999997</v>
      </c>
      <c r="F48" s="7">
        <v>4.8161136E-2</v>
      </c>
      <c r="G48" s="7">
        <v>1.682210972</v>
      </c>
      <c r="H48" s="7">
        <v>56.75</v>
      </c>
      <c r="I48" s="7" t="s">
        <v>92</v>
      </c>
      <c r="J48" s="7">
        <v>1.604916376</v>
      </c>
      <c r="K48">
        <f t="shared" si="0"/>
        <v>0.95183886399999995</v>
      </c>
    </row>
    <row r="49" spans="1:11" x14ac:dyDescent="0.2">
      <c r="A49" s="7" t="s">
        <v>103</v>
      </c>
      <c r="B49" s="7" t="s">
        <v>12</v>
      </c>
      <c r="C49" s="7" t="s">
        <v>102</v>
      </c>
      <c r="D49" s="7">
        <v>8.6887914930000001</v>
      </c>
      <c r="E49" s="7">
        <v>5.5751653289999998</v>
      </c>
      <c r="F49" s="7">
        <v>4.5582610000000003E-2</v>
      </c>
      <c r="G49" s="7">
        <v>1.5584814039999999</v>
      </c>
      <c r="H49" s="7">
        <v>8.31</v>
      </c>
      <c r="I49" s="7" t="s">
        <v>92</v>
      </c>
      <c r="J49" s="7">
        <v>1.4905387569999999</v>
      </c>
      <c r="K49">
        <f t="shared" si="0"/>
        <v>0.95441739000000003</v>
      </c>
    </row>
    <row r="50" spans="1:11" x14ac:dyDescent="0.2">
      <c r="A50" s="7" t="s">
        <v>104</v>
      </c>
      <c r="B50" s="7" t="s">
        <v>12</v>
      </c>
      <c r="C50" s="7" t="s">
        <v>102</v>
      </c>
      <c r="D50" s="7">
        <v>5.5761671450000003</v>
      </c>
      <c r="E50" s="7">
        <v>3.7900811829999999</v>
      </c>
      <c r="F50" s="7">
        <v>8.3484890000000006E-3</v>
      </c>
      <c r="G50" s="7">
        <v>1.471252692</v>
      </c>
      <c r="H50" s="7">
        <v>5.53</v>
      </c>
      <c r="I50" s="7" t="s">
        <v>92</v>
      </c>
      <c r="J50" s="7">
        <v>1.459071649</v>
      </c>
      <c r="K50">
        <f t="shared" si="0"/>
        <v>0.99165151100000004</v>
      </c>
    </row>
    <row r="51" spans="1:11" x14ac:dyDescent="0.2">
      <c r="A51" s="7" t="s">
        <v>105</v>
      </c>
      <c r="B51" s="7" t="s">
        <v>12</v>
      </c>
      <c r="C51" s="7" t="s">
        <v>106</v>
      </c>
      <c r="D51" s="7">
        <v>4.9976020840000004</v>
      </c>
      <c r="E51" s="7">
        <v>6.0737847440000001</v>
      </c>
      <c r="F51" s="7">
        <v>-5.1688408999999998E-2</v>
      </c>
      <c r="G51" s="7">
        <v>0.82281514700000002</v>
      </c>
      <c r="H51" s="7">
        <v>5.27</v>
      </c>
      <c r="I51" s="7" t="s">
        <v>92</v>
      </c>
      <c r="J51" s="7">
        <v>0.86766328100000001</v>
      </c>
      <c r="K51">
        <f t="shared" si="0"/>
        <v>1.051688409</v>
      </c>
    </row>
    <row r="52" spans="1:11" x14ac:dyDescent="0.2">
      <c r="A52" s="7" t="s">
        <v>107</v>
      </c>
      <c r="B52" s="7" t="s">
        <v>12</v>
      </c>
      <c r="C52" s="7" t="s">
        <v>106</v>
      </c>
      <c r="D52" s="7">
        <v>173.1618488</v>
      </c>
      <c r="E52" s="7">
        <v>129.07598590000001</v>
      </c>
      <c r="F52" s="7">
        <v>0.129561962</v>
      </c>
      <c r="G52" s="7">
        <v>1.3415496899999999</v>
      </c>
      <c r="H52" s="7">
        <v>153.30000000000001</v>
      </c>
      <c r="I52" s="7" t="s">
        <v>92</v>
      </c>
      <c r="J52" s="7">
        <v>1.187672509</v>
      </c>
      <c r="K52">
        <f t="shared" si="0"/>
        <v>0.87043803799999997</v>
      </c>
    </row>
    <row r="53" spans="1:11" x14ac:dyDescent="0.2">
      <c r="A53" s="7" t="s">
        <v>108</v>
      </c>
      <c r="B53" s="7" t="s">
        <v>12</v>
      </c>
      <c r="C53" s="7" t="s">
        <v>109</v>
      </c>
      <c r="D53" s="7">
        <v>252.89735569999999</v>
      </c>
      <c r="E53" s="7">
        <v>180.2262183</v>
      </c>
      <c r="F53" s="7">
        <v>8.5396376999999996E-2</v>
      </c>
      <c r="G53" s="7">
        <v>1.4032217849999999</v>
      </c>
      <c r="H53" s="7">
        <v>233</v>
      </c>
      <c r="I53" s="7" t="s">
        <v>92</v>
      </c>
      <c r="J53" s="7">
        <v>1.2928196700000001</v>
      </c>
      <c r="K53">
        <f t="shared" si="0"/>
        <v>0.91460362299999998</v>
      </c>
    </row>
    <row r="54" spans="1:11" x14ac:dyDescent="0.2">
      <c r="A54" s="7" t="s">
        <v>110</v>
      </c>
      <c r="B54" s="7" t="s">
        <v>12</v>
      </c>
      <c r="C54" s="7" t="s">
        <v>111</v>
      </c>
      <c r="D54" s="7">
        <v>638.43999919999999</v>
      </c>
      <c r="E54" s="7">
        <v>498.3508382</v>
      </c>
      <c r="F54" s="7">
        <v>-3.6607818E-2</v>
      </c>
      <c r="G54" s="7">
        <v>1.2811054989999999</v>
      </c>
      <c r="H54" s="7">
        <v>662.7</v>
      </c>
      <c r="I54" s="7" t="s">
        <v>92</v>
      </c>
      <c r="J54" s="7">
        <v>1.329786065</v>
      </c>
      <c r="K54">
        <f t="shared" si="0"/>
        <v>1.036607818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BFD613EFE6594E951FA53E9ED40441" ma:contentTypeVersion="12" ma:contentTypeDescription="Create a new document." ma:contentTypeScope="" ma:versionID="ef429af4c5ad706b65700a47d0bd9f36">
  <xsd:schema xmlns:xsd="http://www.w3.org/2001/XMLSchema" xmlns:xs="http://www.w3.org/2001/XMLSchema" xmlns:p="http://schemas.microsoft.com/office/2006/metadata/properties" xmlns:ns2="bf697cc3-e2b0-43aa-9d8a-99aef5293b35" xmlns:ns3="4af3c78b-40d8-4644-b006-980115ae206f" targetNamespace="http://schemas.microsoft.com/office/2006/metadata/properties" ma:root="true" ma:fieldsID="973d7ea783c494bb685514d30c83c7a4" ns2:_="" ns3:_="">
    <xsd:import namespace="bf697cc3-e2b0-43aa-9d8a-99aef5293b35"/>
    <xsd:import namespace="4af3c78b-40d8-4644-b006-980115ae20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97cc3-e2b0-43aa-9d8a-99aef5293b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dd084387-097e-4aef-8f33-0dee7b0eb5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3c78b-40d8-4644-b006-980115ae206f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9256cb9-1eef-4f78-abe7-ec8173823f41}" ma:internalName="TaxCatchAll" ma:showField="CatchAllData" ma:web="4af3c78b-40d8-4644-b006-980115ae20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4E65D1-9FEF-428E-9786-E9D325882F3C}"/>
</file>

<file path=customXml/itemProps2.xml><?xml version="1.0" encoding="utf-8"?>
<ds:datastoreItem xmlns:ds="http://schemas.openxmlformats.org/officeDocument/2006/customXml" ds:itemID="{D0E227D1-9876-4D48-BA91-50E82926BE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Internal_Calibrations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Bertini</dc:creator>
  <cp:lastModifiedBy>Leonardo Bertini</cp:lastModifiedBy>
  <dcterms:created xsi:type="dcterms:W3CDTF">2024-04-26T10:16:55Z</dcterms:created>
  <dcterms:modified xsi:type="dcterms:W3CDTF">2024-04-26T19:13:04Z</dcterms:modified>
</cp:coreProperties>
</file>