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card\OneDrive\Área de Trabalho\Desenvolvimento de software\auto_planilhas\"/>
    </mc:Choice>
  </mc:AlternateContent>
  <xr:revisionPtr revIDLastSave="0" documentId="13_ncr:1_{484C70A8-D642-48AD-97D3-9C64302FA868}" xr6:coauthVersionLast="47" xr6:coauthVersionMax="47" xr10:uidLastSave="{00000000-0000-0000-0000-000000000000}"/>
  <bookViews>
    <workbookView xWindow="390" yWindow="390" windowWidth="21600" windowHeight="11295" activeTab="1" xr2:uid="{00000000-000D-0000-FFFF-FFFF00000000}"/>
  </bookViews>
  <sheets>
    <sheet name="estoque" sheetId="1" r:id="rId1"/>
    <sheet name="Graficos" sheetId="2" r:id="rId2"/>
    <sheet name="Auxiliar" sheetId="3" r:id="rId3"/>
  </sheets>
  <calcPr calcId="191029"/>
</workbook>
</file>

<file path=xl/calcChain.xml><?xml version="1.0" encoding="utf-8"?>
<calcChain xmlns="http://schemas.openxmlformats.org/spreadsheetml/2006/main">
  <c r="E51" i="1" l="1"/>
  <c r="F53" i="1" s="1"/>
  <c r="E50" i="1"/>
  <c r="G50" i="1" s="1"/>
  <c r="G49" i="1"/>
  <c r="E49" i="1"/>
  <c r="F49" i="1" s="1"/>
  <c r="E48" i="1"/>
  <c r="G48" i="1" s="1"/>
  <c r="E47" i="1"/>
  <c r="G47" i="1" s="1"/>
  <c r="E46" i="1"/>
  <c r="F46" i="1" s="1"/>
  <c r="G45" i="1"/>
  <c r="E45" i="1"/>
  <c r="F45" i="1" s="1"/>
  <c r="E44" i="1"/>
  <c r="G44" i="1" s="1"/>
  <c r="E43" i="1"/>
  <c r="G43" i="1" s="1"/>
  <c r="E42" i="1"/>
  <c r="G42" i="1" s="1"/>
  <c r="G41" i="1"/>
  <c r="E41" i="1"/>
  <c r="F41" i="1" s="1"/>
  <c r="E40" i="1"/>
  <c r="G40" i="1" s="1"/>
  <c r="E39" i="1"/>
  <c r="G39" i="1" s="1"/>
  <c r="E38" i="1"/>
  <c r="G38" i="1" s="1"/>
  <c r="G37" i="1"/>
  <c r="E37" i="1"/>
  <c r="F37" i="1" s="1"/>
  <c r="E36" i="1"/>
  <c r="G36" i="1" s="1"/>
  <c r="E35" i="1"/>
  <c r="G35" i="1" s="1"/>
  <c r="E34" i="1"/>
  <c r="G34" i="1" s="1"/>
  <c r="G33" i="1"/>
  <c r="E33" i="1"/>
  <c r="F33" i="1" s="1"/>
  <c r="E32" i="1"/>
  <c r="G32" i="1" s="1"/>
  <c r="E31" i="1"/>
  <c r="G31" i="1" s="1"/>
  <c r="E30" i="1"/>
  <c r="F30" i="1" s="1"/>
  <c r="G29" i="1"/>
  <c r="E29" i="1"/>
  <c r="F29" i="1" s="1"/>
  <c r="E28" i="1"/>
  <c r="G28" i="1" s="1"/>
  <c r="E27" i="1"/>
  <c r="G27" i="1" s="1"/>
  <c r="E26" i="1"/>
  <c r="F26" i="1" s="1"/>
  <c r="G25" i="1"/>
  <c r="E25" i="1"/>
  <c r="F25" i="1" s="1"/>
  <c r="E24" i="1"/>
  <c r="G24" i="1" s="1"/>
  <c r="E23" i="1"/>
  <c r="G23" i="1" s="1"/>
  <c r="E22" i="1"/>
  <c r="F22" i="1" s="1"/>
  <c r="G21" i="1"/>
  <c r="E21" i="1"/>
  <c r="F21" i="1" s="1"/>
  <c r="E20" i="1"/>
  <c r="G20" i="1" s="1"/>
  <c r="E19" i="1"/>
  <c r="G19" i="1" s="1"/>
  <c r="E18" i="1"/>
  <c r="G18" i="1" s="1"/>
  <c r="G17" i="1"/>
  <c r="E17" i="1"/>
  <c r="F17" i="1" s="1"/>
  <c r="E16" i="1"/>
  <c r="G16" i="1" s="1"/>
  <c r="E15" i="1"/>
  <c r="G15" i="1" s="1"/>
  <c r="E14" i="1"/>
  <c r="G14" i="1" s="1"/>
  <c r="G13" i="1"/>
  <c r="E13" i="1"/>
  <c r="F13" i="1" s="1"/>
  <c r="E12" i="1"/>
  <c r="G12" i="1" s="1"/>
  <c r="E11" i="1"/>
  <c r="G11" i="1" s="1"/>
  <c r="E10" i="1"/>
  <c r="F10" i="1" s="1"/>
  <c r="G9" i="1"/>
  <c r="E9" i="1"/>
  <c r="F9" i="1" s="1"/>
  <c r="E8" i="1"/>
  <c r="F8" i="1" s="1"/>
  <c r="E7" i="1"/>
  <c r="G7" i="1" s="1"/>
  <c r="E6" i="1"/>
  <c r="F6" i="1" s="1"/>
  <c r="G5" i="1"/>
  <c r="E5" i="1"/>
  <c r="F5" i="1" s="1"/>
  <c r="E4" i="1"/>
  <c r="G4" i="1" s="1"/>
  <c r="E3" i="1"/>
  <c r="G3" i="1" s="1"/>
  <c r="E2" i="1"/>
  <c r="G2" i="1" s="1"/>
  <c r="F18" i="1" l="1"/>
  <c r="F38" i="1"/>
  <c r="G6" i="1"/>
  <c r="G53" i="1" s="1"/>
  <c r="G26" i="1"/>
  <c r="G46" i="1"/>
  <c r="F4" i="1"/>
  <c r="F12" i="1"/>
  <c r="F16" i="1"/>
  <c r="F20" i="1"/>
  <c r="F24" i="1"/>
  <c r="F28" i="1"/>
  <c r="F32" i="1"/>
  <c r="F36" i="1"/>
  <c r="F40" i="1"/>
  <c r="F44" i="1"/>
  <c r="F48" i="1"/>
  <c r="G8" i="1"/>
  <c r="F2" i="1"/>
  <c r="G22" i="1"/>
  <c r="G30" i="1"/>
  <c r="F50" i="1"/>
  <c r="F51" i="1"/>
  <c r="F14" i="1"/>
  <c r="F34" i="1"/>
  <c r="G10" i="1"/>
  <c r="F3" i="1"/>
  <c r="F7" i="1"/>
  <c r="F11" i="1"/>
  <c r="F15" i="1"/>
  <c r="F19" i="1"/>
  <c r="F23" i="1"/>
  <c r="F27" i="1"/>
  <c r="F31" i="1"/>
  <c r="F35" i="1"/>
  <c r="F39" i="1"/>
  <c r="F43" i="1"/>
  <c r="F47" i="1"/>
  <c r="G51" i="1"/>
  <c r="F42" i="1"/>
</calcChain>
</file>

<file path=xl/sharedStrings.xml><?xml version="1.0" encoding="utf-8"?>
<sst xmlns="http://schemas.openxmlformats.org/spreadsheetml/2006/main" count="65" uniqueCount="41">
  <si>
    <t>Nome do produto</t>
  </si>
  <si>
    <t>Valor do fornecedor</t>
  </si>
  <si>
    <t>Lucratividade(%)</t>
  </si>
  <si>
    <t>Quantidade</t>
  </si>
  <si>
    <t>Preço de Venda</t>
  </si>
  <si>
    <t>Lucro Total</t>
  </si>
  <si>
    <t>Valor Total</t>
  </si>
  <si>
    <t>Mega Widget X</t>
  </si>
  <si>
    <t>Mega Gadget Plus</t>
  </si>
  <si>
    <t>Ultra Widget 2000</t>
  </si>
  <si>
    <t>Ultra Gadget X</t>
  </si>
  <si>
    <t>Power Gadget Pro</t>
  </si>
  <si>
    <t>Power Gadget Plus</t>
  </si>
  <si>
    <t>Power Device 2000</t>
  </si>
  <si>
    <t>Ultra Device Plus</t>
  </si>
  <si>
    <t>Power Gadget X</t>
  </si>
  <si>
    <t>Suoer Gadget X</t>
  </si>
  <si>
    <t>Mega Tool Plus</t>
  </si>
  <si>
    <t>Suoer Gadget 2000</t>
  </si>
  <si>
    <t>Ultra Device Pro</t>
  </si>
  <si>
    <t>Mega Widget 2000</t>
  </si>
  <si>
    <t>Ultra Device 2000</t>
  </si>
  <si>
    <t>Power Widget X</t>
  </si>
  <si>
    <t>Mega Widget Plus</t>
  </si>
  <si>
    <t>Mega Device Plus</t>
  </si>
  <si>
    <t>Mega Device 2000</t>
  </si>
  <si>
    <t>Power Device Pro</t>
  </si>
  <si>
    <t>Ultra Tool Plus</t>
  </si>
  <si>
    <t>Mega Tool Pro</t>
  </si>
  <si>
    <t>Mega Gadget 2000</t>
  </si>
  <si>
    <t>Mega Tool 2000</t>
  </si>
  <si>
    <t>Power Gadget 2000</t>
  </si>
  <si>
    <t>Ultra Gadget Pro</t>
  </si>
  <si>
    <t>Suoer Device 2000</t>
  </si>
  <si>
    <t>Mega Gadget X</t>
  </si>
  <si>
    <t>Suoer Tool 2000</t>
  </si>
  <si>
    <t>Power Widget 2000</t>
  </si>
  <si>
    <t>Power Device Plus</t>
  </si>
  <si>
    <t>Totais Gerais</t>
  </si>
  <si>
    <t>Nome do Produto</t>
  </si>
  <si>
    <t>Lucratividade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</si>
</sst>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Valor total em Estoque por Produto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estoque!$G$1</c:f>
              <c:strCache>
                <c:ptCount val="1"/>
                <c:pt idx="0">
                  <c:v>Valor Total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estoque!$A$2:$A$51</c:f>
              <c:strCache>
                <c:ptCount val="50"/>
                <c:pt idx="0">
                  <c:v>Mega Widget X</c:v>
                </c:pt>
                <c:pt idx="1">
                  <c:v>Mega Gadget Plus</c:v>
                </c:pt>
                <c:pt idx="2">
                  <c:v>Ultra Widget 2000</c:v>
                </c:pt>
                <c:pt idx="3">
                  <c:v>Ultra Gadget X</c:v>
                </c:pt>
                <c:pt idx="4">
                  <c:v>Power Gadget Pro</c:v>
                </c:pt>
                <c:pt idx="5">
                  <c:v>Power Gadget Plus</c:v>
                </c:pt>
                <c:pt idx="6">
                  <c:v>Power Device 2000</c:v>
                </c:pt>
                <c:pt idx="7">
                  <c:v>Ultra Device Plus</c:v>
                </c:pt>
                <c:pt idx="8">
                  <c:v>Power Gadget X</c:v>
                </c:pt>
                <c:pt idx="9">
                  <c:v>Suoer Gadget X</c:v>
                </c:pt>
                <c:pt idx="10">
                  <c:v>Mega Tool Plus</c:v>
                </c:pt>
                <c:pt idx="11">
                  <c:v>Suoer Gadget 2000</c:v>
                </c:pt>
                <c:pt idx="12">
                  <c:v>Power Gadget X</c:v>
                </c:pt>
                <c:pt idx="13">
                  <c:v>Ultra Device Pro</c:v>
                </c:pt>
                <c:pt idx="14">
                  <c:v>Mega Widget 2000</c:v>
                </c:pt>
                <c:pt idx="15">
                  <c:v>Ultra Device 2000</c:v>
                </c:pt>
                <c:pt idx="16">
                  <c:v>Ultra Widget 2000</c:v>
                </c:pt>
                <c:pt idx="17">
                  <c:v>Power Widget X</c:v>
                </c:pt>
                <c:pt idx="18">
                  <c:v>Mega Widget Plus</c:v>
                </c:pt>
                <c:pt idx="19">
                  <c:v>Suoer Gadget X</c:v>
                </c:pt>
                <c:pt idx="20">
                  <c:v>Mega Device Plus</c:v>
                </c:pt>
                <c:pt idx="21">
                  <c:v>Mega Device 2000</c:v>
                </c:pt>
                <c:pt idx="22">
                  <c:v>Power Device Pro</c:v>
                </c:pt>
                <c:pt idx="23">
                  <c:v>Ultra Tool Plus</c:v>
                </c:pt>
                <c:pt idx="24">
                  <c:v>Power Device Pro</c:v>
                </c:pt>
                <c:pt idx="25">
                  <c:v>Mega Tool Pro</c:v>
                </c:pt>
                <c:pt idx="26">
                  <c:v>Ultra Widget 2000</c:v>
                </c:pt>
                <c:pt idx="27">
                  <c:v>Mega Widget Plus</c:v>
                </c:pt>
                <c:pt idx="28">
                  <c:v>Power Device Pro</c:v>
                </c:pt>
                <c:pt idx="29">
                  <c:v>Mega Gadget 2000</c:v>
                </c:pt>
                <c:pt idx="30">
                  <c:v>Power Device Pro</c:v>
                </c:pt>
                <c:pt idx="31">
                  <c:v>Mega Tool 2000</c:v>
                </c:pt>
                <c:pt idx="32">
                  <c:v>Power Gadget 2000</c:v>
                </c:pt>
                <c:pt idx="33">
                  <c:v>Ultra Gadget Pro</c:v>
                </c:pt>
                <c:pt idx="34">
                  <c:v>Suoer Device 2000</c:v>
                </c:pt>
                <c:pt idx="35">
                  <c:v>Mega Gadget Plus</c:v>
                </c:pt>
                <c:pt idx="36">
                  <c:v>Mega Gadget X</c:v>
                </c:pt>
                <c:pt idx="37">
                  <c:v>Power Device 2000</c:v>
                </c:pt>
                <c:pt idx="38">
                  <c:v>Power Device Pro</c:v>
                </c:pt>
                <c:pt idx="39">
                  <c:v>Power Gadget 2000</c:v>
                </c:pt>
                <c:pt idx="40">
                  <c:v>Suoer Tool 2000</c:v>
                </c:pt>
                <c:pt idx="41">
                  <c:v>Power Widget X</c:v>
                </c:pt>
                <c:pt idx="42">
                  <c:v>Power Widget 2000</c:v>
                </c:pt>
                <c:pt idx="43">
                  <c:v>Power Gadget Plus</c:v>
                </c:pt>
                <c:pt idx="44">
                  <c:v>Mega Tool Pro</c:v>
                </c:pt>
                <c:pt idx="45">
                  <c:v>Mega Widget X</c:v>
                </c:pt>
                <c:pt idx="46">
                  <c:v>Power Gadget 2000</c:v>
                </c:pt>
                <c:pt idx="47">
                  <c:v>Suoer Tool 2000</c:v>
                </c:pt>
                <c:pt idx="48">
                  <c:v>Mega Widget X</c:v>
                </c:pt>
                <c:pt idx="49">
                  <c:v>Power Device Plus</c:v>
                </c:pt>
              </c:strCache>
            </c:strRef>
          </c:cat>
          <c:val>
            <c:numRef>
              <c:f>estoque!$G$2:$G$51</c:f>
              <c:numCache>
                <c:formatCode>General</c:formatCode>
                <c:ptCount val="50"/>
                <c:pt idx="0">
                  <c:v>41728.881600000001</c:v>
                </c:pt>
                <c:pt idx="1">
                  <c:v>8288.6684000000023</c:v>
                </c:pt>
                <c:pt idx="2">
                  <c:v>27525.89</c:v>
                </c:pt>
                <c:pt idx="3">
                  <c:v>37119.06</c:v>
                </c:pt>
                <c:pt idx="4">
                  <c:v>3140.9280000000003</c:v>
                </c:pt>
                <c:pt idx="5">
                  <c:v>477.19679999999994</c:v>
                </c:pt>
                <c:pt idx="6">
                  <c:v>46316.743500000004</c:v>
                </c:pt>
                <c:pt idx="7">
                  <c:v>307.11599999999999</c:v>
                </c:pt>
                <c:pt idx="8">
                  <c:v>34516.684800000003</c:v>
                </c:pt>
                <c:pt idx="9">
                  <c:v>23245.834999999999</c:v>
                </c:pt>
                <c:pt idx="10">
                  <c:v>26811.854999999996</c:v>
                </c:pt>
                <c:pt idx="11">
                  <c:v>49594.635000000002</c:v>
                </c:pt>
                <c:pt idx="12">
                  <c:v>15392.181999999999</c:v>
                </c:pt>
                <c:pt idx="13">
                  <c:v>28974.732800000002</c:v>
                </c:pt>
                <c:pt idx="14">
                  <c:v>28694.450400000002</c:v>
                </c:pt>
                <c:pt idx="15">
                  <c:v>2557.3711999999996</c:v>
                </c:pt>
                <c:pt idx="16">
                  <c:v>27297.599999999999</c:v>
                </c:pt>
                <c:pt idx="17">
                  <c:v>16539.7284</c:v>
                </c:pt>
                <c:pt idx="18">
                  <c:v>12688.137000000001</c:v>
                </c:pt>
                <c:pt idx="19">
                  <c:v>2354.2999999999997</c:v>
                </c:pt>
                <c:pt idx="20">
                  <c:v>39674.803999999996</c:v>
                </c:pt>
                <c:pt idx="21">
                  <c:v>17216.778200000001</c:v>
                </c:pt>
                <c:pt idx="22">
                  <c:v>14099.7</c:v>
                </c:pt>
                <c:pt idx="23">
                  <c:v>58301.2091</c:v>
                </c:pt>
                <c:pt idx="24">
                  <c:v>9354.6311999999998</c:v>
                </c:pt>
                <c:pt idx="25">
                  <c:v>1740.8820000000003</c:v>
                </c:pt>
                <c:pt idx="26">
                  <c:v>16179.6888</c:v>
                </c:pt>
                <c:pt idx="27">
                  <c:v>41014.54</c:v>
                </c:pt>
                <c:pt idx="28">
                  <c:v>4117.2383</c:v>
                </c:pt>
                <c:pt idx="29">
                  <c:v>25947.167400000002</c:v>
                </c:pt>
                <c:pt idx="30">
                  <c:v>47276.262699999999</c:v>
                </c:pt>
                <c:pt idx="31">
                  <c:v>16598.144</c:v>
                </c:pt>
                <c:pt idx="32">
                  <c:v>2553.0515999999998</c:v>
                </c:pt>
                <c:pt idx="33">
                  <c:v>6272.7840000000006</c:v>
                </c:pt>
                <c:pt idx="34">
                  <c:v>3052.4449999999997</c:v>
                </c:pt>
                <c:pt idx="35">
                  <c:v>26983.571799999998</c:v>
                </c:pt>
                <c:pt idx="36">
                  <c:v>52014.863999999994</c:v>
                </c:pt>
                <c:pt idx="37">
                  <c:v>15803.0964</c:v>
                </c:pt>
                <c:pt idx="38">
                  <c:v>3447.355</c:v>
                </c:pt>
                <c:pt idx="39">
                  <c:v>32498.301599999999</c:v>
                </c:pt>
                <c:pt idx="40">
                  <c:v>9086.6957999999995</c:v>
                </c:pt>
                <c:pt idx="41">
                  <c:v>7794.6803</c:v>
                </c:pt>
                <c:pt idx="42">
                  <c:v>3553.5522000000001</c:v>
                </c:pt>
                <c:pt idx="43">
                  <c:v>55969.501200000006</c:v>
                </c:pt>
                <c:pt idx="44">
                  <c:v>22689.449999999997</c:v>
                </c:pt>
                <c:pt idx="45">
                  <c:v>65186.137800000011</c:v>
                </c:pt>
                <c:pt idx="46">
                  <c:v>22127.984899999999</c:v>
                </c:pt>
                <c:pt idx="47">
                  <c:v>43559.703000000001</c:v>
                </c:pt>
                <c:pt idx="48">
                  <c:v>54790.720000000001</c:v>
                </c:pt>
                <c:pt idx="49">
                  <c:v>29527.47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4-40C5-A40B-1230BC36E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 Total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Top 5 Produtos com Maior Lucratividade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Auxiliar!$A$2:$A$6</c:f>
              <c:strCache>
                <c:ptCount val="5"/>
                <c:pt idx="0">
                  <c:v>Mega Gadget Plus</c:v>
                </c:pt>
                <c:pt idx="1">
                  <c:v>Ultra Tool Plus</c:v>
                </c:pt>
                <c:pt idx="2">
                  <c:v>Mega Gadget 2000</c:v>
                </c:pt>
                <c:pt idx="3">
                  <c:v>Ultra Widget 2000</c:v>
                </c:pt>
                <c:pt idx="4">
                  <c:v>Ultra Gadget Pro</c:v>
                </c:pt>
              </c:strCache>
            </c:strRef>
          </c:cat>
          <c:val>
            <c:numRef>
              <c:f>Auxiliar!$B$2:$B$6</c:f>
              <c:numCache>
                <c:formatCode>General</c:formatCode>
                <c:ptCount val="5"/>
                <c:pt idx="0">
                  <c:v>99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B-4A40-9CDC-AA04452C71EB}"/>
            </c:ext>
          </c:extLst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Quantidade de Produtos em Estoque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estoque!$D$1</c:f>
              <c:strCache>
                <c:ptCount val="1"/>
                <c:pt idx="0">
                  <c:v>Quantidade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estoque!$A$2:$A$51</c:f>
              <c:strCache>
                <c:ptCount val="50"/>
                <c:pt idx="0">
                  <c:v>Mega Widget X</c:v>
                </c:pt>
                <c:pt idx="1">
                  <c:v>Mega Gadget Plus</c:v>
                </c:pt>
                <c:pt idx="2">
                  <c:v>Ultra Widget 2000</c:v>
                </c:pt>
                <c:pt idx="3">
                  <c:v>Ultra Gadget X</c:v>
                </c:pt>
                <c:pt idx="4">
                  <c:v>Power Gadget Pro</c:v>
                </c:pt>
                <c:pt idx="5">
                  <c:v>Power Gadget Plus</c:v>
                </c:pt>
                <c:pt idx="6">
                  <c:v>Power Device 2000</c:v>
                </c:pt>
                <c:pt idx="7">
                  <c:v>Ultra Device Plus</c:v>
                </c:pt>
                <c:pt idx="8">
                  <c:v>Power Gadget X</c:v>
                </c:pt>
                <c:pt idx="9">
                  <c:v>Suoer Gadget X</c:v>
                </c:pt>
                <c:pt idx="10">
                  <c:v>Mega Tool Plus</c:v>
                </c:pt>
                <c:pt idx="11">
                  <c:v>Suoer Gadget 2000</c:v>
                </c:pt>
                <c:pt idx="12">
                  <c:v>Power Gadget X</c:v>
                </c:pt>
                <c:pt idx="13">
                  <c:v>Ultra Device Pro</c:v>
                </c:pt>
                <c:pt idx="14">
                  <c:v>Mega Widget 2000</c:v>
                </c:pt>
                <c:pt idx="15">
                  <c:v>Ultra Device 2000</c:v>
                </c:pt>
                <c:pt idx="16">
                  <c:v>Ultra Widget 2000</c:v>
                </c:pt>
                <c:pt idx="17">
                  <c:v>Power Widget X</c:v>
                </c:pt>
                <c:pt idx="18">
                  <c:v>Mega Widget Plus</c:v>
                </c:pt>
                <c:pt idx="19">
                  <c:v>Suoer Gadget X</c:v>
                </c:pt>
                <c:pt idx="20">
                  <c:v>Mega Device Plus</c:v>
                </c:pt>
                <c:pt idx="21">
                  <c:v>Mega Device 2000</c:v>
                </c:pt>
                <c:pt idx="22">
                  <c:v>Power Device Pro</c:v>
                </c:pt>
                <c:pt idx="23">
                  <c:v>Ultra Tool Plus</c:v>
                </c:pt>
                <c:pt idx="24">
                  <c:v>Power Device Pro</c:v>
                </c:pt>
                <c:pt idx="25">
                  <c:v>Mega Tool Pro</c:v>
                </c:pt>
                <c:pt idx="26">
                  <c:v>Ultra Widget 2000</c:v>
                </c:pt>
                <c:pt idx="27">
                  <c:v>Mega Widget Plus</c:v>
                </c:pt>
                <c:pt idx="28">
                  <c:v>Power Device Pro</c:v>
                </c:pt>
                <c:pt idx="29">
                  <c:v>Mega Gadget 2000</c:v>
                </c:pt>
                <c:pt idx="30">
                  <c:v>Power Device Pro</c:v>
                </c:pt>
                <c:pt idx="31">
                  <c:v>Mega Tool 2000</c:v>
                </c:pt>
                <c:pt idx="32">
                  <c:v>Power Gadget 2000</c:v>
                </c:pt>
                <c:pt idx="33">
                  <c:v>Ultra Gadget Pro</c:v>
                </c:pt>
                <c:pt idx="34">
                  <c:v>Suoer Device 2000</c:v>
                </c:pt>
                <c:pt idx="35">
                  <c:v>Mega Gadget Plus</c:v>
                </c:pt>
                <c:pt idx="36">
                  <c:v>Mega Gadget X</c:v>
                </c:pt>
                <c:pt idx="37">
                  <c:v>Power Device 2000</c:v>
                </c:pt>
                <c:pt idx="38">
                  <c:v>Power Device Pro</c:v>
                </c:pt>
                <c:pt idx="39">
                  <c:v>Power Gadget 2000</c:v>
                </c:pt>
                <c:pt idx="40">
                  <c:v>Suoer Tool 2000</c:v>
                </c:pt>
                <c:pt idx="41">
                  <c:v>Power Widget X</c:v>
                </c:pt>
                <c:pt idx="42">
                  <c:v>Power Widget 2000</c:v>
                </c:pt>
                <c:pt idx="43">
                  <c:v>Power Gadget Plus</c:v>
                </c:pt>
                <c:pt idx="44">
                  <c:v>Mega Tool Pro</c:v>
                </c:pt>
                <c:pt idx="45">
                  <c:v>Mega Widget X</c:v>
                </c:pt>
                <c:pt idx="46">
                  <c:v>Power Gadget 2000</c:v>
                </c:pt>
                <c:pt idx="47">
                  <c:v>Suoer Tool 2000</c:v>
                </c:pt>
                <c:pt idx="48">
                  <c:v>Mega Widget X</c:v>
                </c:pt>
                <c:pt idx="49">
                  <c:v>Power Device Plus</c:v>
                </c:pt>
              </c:strCache>
            </c:strRef>
          </c:cat>
          <c:val>
            <c:numRef>
              <c:f>estoque!$D$2:$D$51</c:f>
              <c:numCache>
                <c:formatCode>General</c:formatCode>
                <c:ptCount val="50"/>
                <c:pt idx="0">
                  <c:v>92</c:v>
                </c:pt>
                <c:pt idx="1">
                  <c:v>31</c:v>
                </c:pt>
                <c:pt idx="2">
                  <c:v>70</c:v>
                </c:pt>
                <c:pt idx="3">
                  <c:v>90</c:v>
                </c:pt>
                <c:pt idx="4">
                  <c:v>19</c:v>
                </c:pt>
                <c:pt idx="5">
                  <c:v>17</c:v>
                </c:pt>
                <c:pt idx="6">
                  <c:v>71</c:v>
                </c:pt>
                <c:pt idx="7">
                  <c:v>3</c:v>
                </c:pt>
                <c:pt idx="8">
                  <c:v>86</c:v>
                </c:pt>
                <c:pt idx="9">
                  <c:v>95</c:v>
                </c:pt>
                <c:pt idx="10">
                  <c:v>42</c:v>
                </c:pt>
                <c:pt idx="11">
                  <c:v>90</c:v>
                </c:pt>
                <c:pt idx="12">
                  <c:v>31</c:v>
                </c:pt>
                <c:pt idx="13">
                  <c:v>52</c:v>
                </c:pt>
                <c:pt idx="14">
                  <c:v>86</c:v>
                </c:pt>
                <c:pt idx="15">
                  <c:v>68</c:v>
                </c:pt>
                <c:pt idx="16">
                  <c:v>55</c:v>
                </c:pt>
                <c:pt idx="17">
                  <c:v>26</c:v>
                </c:pt>
                <c:pt idx="18">
                  <c:v>22</c:v>
                </c:pt>
                <c:pt idx="19">
                  <c:v>13</c:v>
                </c:pt>
                <c:pt idx="20">
                  <c:v>68</c:v>
                </c:pt>
                <c:pt idx="21">
                  <c:v>59</c:v>
                </c:pt>
                <c:pt idx="22">
                  <c:v>25</c:v>
                </c:pt>
                <c:pt idx="23">
                  <c:v>67</c:v>
                </c:pt>
                <c:pt idx="24">
                  <c:v>83</c:v>
                </c:pt>
                <c:pt idx="25">
                  <c:v>13</c:v>
                </c:pt>
                <c:pt idx="26">
                  <c:v>36</c:v>
                </c:pt>
                <c:pt idx="27">
                  <c:v>85</c:v>
                </c:pt>
                <c:pt idx="28">
                  <c:v>7</c:v>
                </c:pt>
                <c:pt idx="29">
                  <c:v>77</c:v>
                </c:pt>
                <c:pt idx="30">
                  <c:v>61</c:v>
                </c:pt>
                <c:pt idx="31">
                  <c:v>80</c:v>
                </c:pt>
                <c:pt idx="32">
                  <c:v>9</c:v>
                </c:pt>
                <c:pt idx="33">
                  <c:v>15</c:v>
                </c:pt>
                <c:pt idx="34">
                  <c:v>10</c:v>
                </c:pt>
                <c:pt idx="35">
                  <c:v>89</c:v>
                </c:pt>
                <c:pt idx="36">
                  <c:v>79</c:v>
                </c:pt>
                <c:pt idx="37">
                  <c:v>21</c:v>
                </c:pt>
                <c:pt idx="38">
                  <c:v>5</c:v>
                </c:pt>
                <c:pt idx="39">
                  <c:v>72</c:v>
                </c:pt>
                <c:pt idx="40">
                  <c:v>78</c:v>
                </c:pt>
                <c:pt idx="41">
                  <c:v>11</c:v>
                </c:pt>
                <c:pt idx="42">
                  <c:v>6</c:v>
                </c:pt>
                <c:pt idx="43">
                  <c:v>89</c:v>
                </c:pt>
                <c:pt idx="44">
                  <c:v>49</c:v>
                </c:pt>
                <c:pt idx="45">
                  <c:v>82</c:v>
                </c:pt>
                <c:pt idx="46">
                  <c:v>43</c:v>
                </c:pt>
                <c:pt idx="47">
                  <c:v>66</c:v>
                </c:pt>
                <c:pt idx="48">
                  <c:v>94</c:v>
                </c:pt>
                <c:pt idx="4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A-4C6B-BBED-582A83D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00000" cy="54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285750</xdr:colOff>
      <xdr:row>29</xdr:row>
      <xdr:rowOff>95250</xdr:rowOff>
    </xdr:from>
    <xdr:ext cx="7200000" cy="54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49</xdr:row>
      <xdr:rowOff>0</xdr:rowOff>
    </xdr:from>
    <xdr:ext cx="10800000" cy="54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4"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368.76</v>
      </c>
      <c r="C2">
        <v>23</v>
      </c>
      <c r="D2">
        <v>92</v>
      </c>
      <c r="E2">
        <f t="shared" ref="E2:E33" si="0">B2*(1+C2/100)</f>
        <v>453.57479999999998</v>
      </c>
      <c r="F2">
        <f t="shared" ref="F2:F33" si="1">(E2-B2)*D2</f>
        <v>7802.9615999999987</v>
      </c>
      <c r="G2">
        <f t="shared" ref="G2:G33" si="2">E2*D2</f>
        <v>41728.881600000001</v>
      </c>
    </row>
    <row r="3" spans="1:7" x14ac:dyDescent="0.25">
      <c r="A3" t="s">
        <v>8</v>
      </c>
      <c r="B3">
        <v>134.36000000000001</v>
      </c>
      <c r="C3">
        <v>99</v>
      </c>
      <c r="D3">
        <v>31</v>
      </c>
      <c r="E3">
        <f t="shared" si="0"/>
        <v>267.37640000000005</v>
      </c>
      <c r="F3">
        <f t="shared" si="1"/>
        <v>4123.5084000000006</v>
      </c>
      <c r="G3">
        <f t="shared" si="2"/>
        <v>8288.6684000000023</v>
      </c>
    </row>
    <row r="4" spans="1:7" x14ac:dyDescent="0.25">
      <c r="A4" t="s">
        <v>9</v>
      </c>
      <c r="B4">
        <v>231.31</v>
      </c>
      <c r="C4">
        <v>70</v>
      </c>
      <c r="D4">
        <v>70</v>
      </c>
      <c r="E4">
        <f t="shared" si="0"/>
        <v>393.22699999999998</v>
      </c>
      <c r="F4">
        <f t="shared" si="1"/>
        <v>11334.189999999999</v>
      </c>
      <c r="G4">
        <f t="shared" si="2"/>
        <v>27525.89</v>
      </c>
    </row>
    <row r="5" spans="1:7" x14ac:dyDescent="0.25">
      <c r="A5" t="s">
        <v>10</v>
      </c>
      <c r="B5">
        <v>249.96</v>
      </c>
      <c r="C5">
        <v>65</v>
      </c>
      <c r="D5">
        <v>90</v>
      </c>
      <c r="E5">
        <f t="shared" si="0"/>
        <v>412.43399999999997</v>
      </c>
      <c r="F5">
        <f t="shared" si="1"/>
        <v>14622.659999999996</v>
      </c>
      <c r="G5">
        <f t="shared" si="2"/>
        <v>37119.06</v>
      </c>
    </row>
    <row r="6" spans="1:7" x14ac:dyDescent="0.25">
      <c r="A6" t="s">
        <v>11</v>
      </c>
      <c r="B6">
        <v>103.32</v>
      </c>
      <c r="C6">
        <v>60</v>
      </c>
      <c r="D6">
        <v>19</v>
      </c>
      <c r="E6">
        <f t="shared" si="0"/>
        <v>165.31200000000001</v>
      </c>
      <c r="F6">
        <f t="shared" si="1"/>
        <v>1177.8480000000004</v>
      </c>
      <c r="G6">
        <f t="shared" si="2"/>
        <v>3140.9280000000003</v>
      </c>
    </row>
    <row r="7" spans="1:7" x14ac:dyDescent="0.25">
      <c r="A7" t="s">
        <v>12</v>
      </c>
      <c r="B7">
        <v>14.62</v>
      </c>
      <c r="C7">
        <v>92</v>
      </c>
      <c r="D7">
        <v>17</v>
      </c>
      <c r="E7">
        <f t="shared" si="0"/>
        <v>28.070399999999996</v>
      </c>
      <c r="F7">
        <f t="shared" si="1"/>
        <v>228.65679999999995</v>
      </c>
      <c r="G7">
        <f t="shared" si="2"/>
        <v>477.19679999999994</v>
      </c>
    </row>
    <row r="8" spans="1:7" x14ac:dyDescent="0.25">
      <c r="A8" t="s">
        <v>13</v>
      </c>
      <c r="B8">
        <v>420.87</v>
      </c>
      <c r="C8">
        <v>55</v>
      </c>
      <c r="D8">
        <v>71</v>
      </c>
      <c r="E8">
        <f t="shared" si="0"/>
        <v>652.34850000000006</v>
      </c>
      <c r="F8">
        <f t="shared" si="1"/>
        <v>16434.973500000004</v>
      </c>
      <c r="G8">
        <f t="shared" si="2"/>
        <v>46316.743500000004</v>
      </c>
    </row>
    <row r="9" spans="1:7" x14ac:dyDescent="0.25">
      <c r="A9" t="s">
        <v>14</v>
      </c>
      <c r="B9">
        <v>53.88</v>
      </c>
      <c r="C9">
        <v>90</v>
      </c>
      <c r="D9">
        <v>3</v>
      </c>
      <c r="E9">
        <f t="shared" si="0"/>
        <v>102.372</v>
      </c>
      <c r="F9">
        <f t="shared" si="1"/>
        <v>145.476</v>
      </c>
      <c r="G9">
        <f t="shared" si="2"/>
        <v>307.11599999999999</v>
      </c>
    </row>
    <row r="10" spans="1:7" x14ac:dyDescent="0.25">
      <c r="A10" t="s">
        <v>15</v>
      </c>
      <c r="B10">
        <v>313.56</v>
      </c>
      <c r="C10">
        <v>28</v>
      </c>
      <c r="D10">
        <v>86</v>
      </c>
      <c r="E10">
        <f t="shared" si="0"/>
        <v>401.35680000000002</v>
      </c>
      <c r="F10">
        <f t="shared" si="1"/>
        <v>7550.524800000002</v>
      </c>
      <c r="G10">
        <f t="shared" si="2"/>
        <v>34516.684800000003</v>
      </c>
    </row>
    <row r="11" spans="1:7" x14ac:dyDescent="0.25">
      <c r="A11" t="s">
        <v>16</v>
      </c>
      <c r="B11">
        <v>136.69999999999999</v>
      </c>
      <c r="C11">
        <v>79</v>
      </c>
      <c r="D11">
        <v>95</v>
      </c>
      <c r="E11">
        <f t="shared" si="0"/>
        <v>244.69299999999998</v>
      </c>
      <c r="F11">
        <f t="shared" si="1"/>
        <v>10259.334999999999</v>
      </c>
      <c r="G11">
        <f t="shared" si="2"/>
        <v>23245.834999999999</v>
      </c>
    </row>
    <row r="12" spans="1:7" x14ac:dyDescent="0.25">
      <c r="A12" t="s">
        <v>17</v>
      </c>
      <c r="B12">
        <v>452.75</v>
      </c>
      <c r="C12">
        <v>41</v>
      </c>
      <c r="D12">
        <v>42</v>
      </c>
      <c r="E12">
        <f t="shared" si="0"/>
        <v>638.37749999999994</v>
      </c>
      <c r="F12">
        <f t="shared" si="1"/>
        <v>7796.3549999999977</v>
      </c>
      <c r="G12">
        <f t="shared" si="2"/>
        <v>26811.854999999996</v>
      </c>
    </row>
    <row r="13" spans="1:7" x14ac:dyDescent="0.25">
      <c r="A13" t="s">
        <v>18</v>
      </c>
      <c r="B13">
        <v>307.85000000000002</v>
      </c>
      <c r="C13">
        <v>79</v>
      </c>
      <c r="D13">
        <v>90</v>
      </c>
      <c r="E13">
        <f t="shared" si="0"/>
        <v>551.05150000000003</v>
      </c>
      <c r="F13">
        <f t="shared" si="1"/>
        <v>21888.135000000002</v>
      </c>
      <c r="G13">
        <f t="shared" si="2"/>
        <v>49594.635000000002</v>
      </c>
    </row>
    <row r="14" spans="1:7" x14ac:dyDescent="0.25">
      <c r="A14" t="s">
        <v>15</v>
      </c>
      <c r="B14">
        <v>293.8</v>
      </c>
      <c r="C14">
        <v>69</v>
      </c>
      <c r="D14">
        <v>31</v>
      </c>
      <c r="E14">
        <f t="shared" si="0"/>
        <v>496.52199999999999</v>
      </c>
      <c r="F14">
        <f t="shared" si="1"/>
        <v>6284.3819999999996</v>
      </c>
      <c r="G14">
        <f t="shared" si="2"/>
        <v>15392.181999999999</v>
      </c>
    </row>
    <row r="15" spans="1:7" x14ac:dyDescent="0.25">
      <c r="A15" t="s">
        <v>19</v>
      </c>
      <c r="B15">
        <v>406.72</v>
      </c>
      <c r="C15">
        <v>37</v>
      </c>
      <c r="D15">
        <v>52</v>
      </c>
      <c r="E15">
        <f t="shared" si="0"/>
        <v>557.20640000000003</v>
      </c>
      <c r="F15">
        <f t="shared" si="1"/>
        <v>7825.2928000000002</v>
      </c>
      <c r="G15">
        <f t="shared" si="2"/>
        <v>28974.732800000002</v>
      </c>
    </row>
    <row r="16" spans="1:7" x14ac:dyDescent="0.25">
      <c r="A16" t="s">
        <v>20</v>
      </c>
      <c r="B16">
        <v>252.77</v>
      </c>
      <c r="C16">
        <v>32</v>
      </c>
      <c r="D16">
        <v>86</v>
      </c>
      <c r="E16">
        <f t="shared" si="0"/>
        <v>333.65640000000002</v>
      </c>
      <c r="F16">
        <f t="shared" si="1"/>
        <v>6956.2304000000004</v>
      </c>
      <c r="G16">
        <f t="shared" si="2"/>
        <v>28694.450400000002</v>
      </c>
    </row>
    <row r="17" spans="1:7" x14ac:dyDescent="0.25">
      <c r="A17" t="s">
        <v>21</v>
      </c>
      <c r="B17">
        <v>22.52</v>
      </c>
      <c r="C17">
        <v>67</v>
      </c>
      <c r="D17">
        <v>68</v>
      </c>
      <c r="E17">
        <f t="shared" si="0"/>
        <v>37.608399999999996</v>
      </c>
      <c r="F17">
        <f t="shared" si="1"/>
        <v>1026.0111999999997</v>
      </c>
      <c r="G17">
        <f t="shared" si="2"/>
        <v>2557.3711999999996</v>
      </c>
    </row>
    <row r="18" spans="1:7" x14ac:dyDescent="0.25">
      <c r="A18" t="s">
        <v>9</v>
      </c>
      <c r="B18">
        <v>300.8</v>
      </c>
      <c r="C18">
        <v>65</v>
      </c>
      <c r="D18">
        <v>55</v>
      </c>
      <c r="E18">
        <f t="shared" si="0"/>
        <v>496.32</v>
      </c>
      <c r="F18">
        <f t="shared" si="1"/>
        <v>10753.599999999999</v>
      </c>
      <c r="G18">
        <f t="shared" si="2"/>
        <v>27297.599999999999</v>
      </c>
    </row>
    <row r="19" spans="1:7" x14ac:dyDescent="0.25">
      <c r="A19" t="s">
        <v>22</v>
      </c>
      <c r="B19">
        <v>415.78</v>
      </c>
      <c r="C19">
        <v>53</v>
      </c>
      <c r="D19">
        <v>26</v>
      </c>
      <c r="E19">
        <f t="shared" si="0"/>
        <v>636.14339999999993</v>
      </c>
      <c r="F19">
        <f t="shared" si="1"/>
        <v>5729.4483999999993</v>
      </c>
      <c r="G19">
        <f t="shared" si="2"/>
        <v>16539.7284</v>
      </c>
    </row>
    <row r="20" spans="1:7" x14ac:dyDescent="0.25">
      <c r="A20" t="s">
        <v>23</v>
      </c>
      <c r="B20">
        <v>305.14999999999998</v>
      </c>
      <c r="C20">
        <v>89</v>
      </c>
      <c r="D20">
        <v>22</v>
      </c>
      <c r="E20">
        <f t="shared" si="0"/>
        <v>576.73350000000005</v>
      </c>
      <c r="F20">
        <f t="shared" si="1"/>
        <v>5974.8370000000014</v>
      </c>
      <c r="G20">
        <f t="shared" si="2"/>
        <v>12688.137000000001</v>
      </c>
    </row>
    <row r="21" spans="1:7" x14ac:dyDescent="0.25">
      <c r="A21" t="s">
        <v>16</v>
      </c>
      <c r="B21">
        <v>144.88</v>
      </c>
      <c r="C21">
        <v>25</v>
      </c>
      <c r="D21">
        <v>13</v>
      </c>
      <c r="E21">
        <f t="shared" si="0"/>
        <v>181.1</v>
      </c>
      <c r="F21">
        <f t="shared" si="1"/>
        <v>470.86</v>
      </c>
      <c r="G21">
        <f t="shared" si="2"/>
        <v>2354.2999999999997</v>
      </c>
    </row>
    <row r="22" spans="1:7" x14ac:dyDescent="0.25">
      <c r="A22" t="s">
        <v>24</v>
      </c>
      <c r="B22">
        <v>448.81</v>
      </c>
      <c r="C22">
        <v>30</v>
      </c>
      <c r="D22">
        <v>68</v>
      </c>
      <c r="E22">
        <f t="shared" si="0"/>
        <v>583.45299999999997</v>
      </c>
      <c r="F22">
        <f t="shared" si="1"/>
        <v>9155.7239999999983</v>
      </c>
      <c r="G22">
        <f t="shared" si="2"/>
        <v>39674.803999999996</v>
      </c>
    </row>
    <row r="23" spans="1:7" x14ac:dyDescent="0.25">
      <c r="A23" t="s">
        <v>25</v>
      </c>
      <c r="B23">
        <v>152.78</v>
      </c>
      <c r="C23">
        <v>91</v>
      </c>
      <c r="D23">
        <v>59</v>
      </c>
      <c r="E23">
        <f t="shared" si="0"/>
        <v>291.8098</v>
      </c>
      <c r="F23">
        <f t="shared" si="1"/>
        <v>8202.7582000000002</v>
      </c>
      <c r="G23">
        <f t="shared" si="2"/>
        <v>17216.778200000001</v>
      </c>
    </row>
    <row r="24" spans="1:7" x14ac:dyDescent="0.25">
      <c r="A24" t="s">
        <v>26</v>
      </c>
      <c r="B24">
        <v>437.2</v>
      </c>
      <c r="C24">
        <v>29</v>
      </c>
      <c r="D24">
        <v>25</v>
      </c>
      <c r="E24">
        <f t="shared" si="0"/>
        <v>563.98800000000006</v>
      </c>
      <c r="F24">
        <f t="shared" si="1"/>
        <v>3169.7000000000016</v>
      </c>
      <c r="G24">
        <f t="shared" si="2"/>
        <v>14099.7</v>
      </c>
    </row>
    <row r="25" spans="1:7" x14ac:dyDescent="0.25">
      <c r="A25" t="s">
        <v>27</v>
      </c>
      <c r="B25">
        <v>437.27</v>
      </c>
      <c r="C25">
        <v>99</v>
      </c>
      <c r="D25">
        <v>67</v>
      </c>
      <c r="E25">
        <f t="shared" si="0"/>
        <v>870.16729999999995</v>
      </c>
      <c r="F25">
        <f t="shared" si="1"/>
        <v>29004.1191</v>
      </c>
      <c r="G25">
        <f t="shared" si="2"/>
        <v>58301.2091</v>
      </c>
    </row>
    <row r="26" spans="1:7" x14ac:dyDescent="0.25">
      <c r="A26" t="s">
        <v>26</v>
      </c>
      <c r="B26">
        <v>74.64</v>
      </c>
      <c r="C26">
        <v>51</v>
      </c>
      <c r="D26">
        <v>83</v>
      </c>
      <c r="E26">
        <f t="shared" si="0"/>
        <v>112.7064</v>
      </c>
      <c r="F26">
        <f t="shared" si="1"/>
        <v>3159.5111999999999</v>
      </c>
      <c r="G26">
        <f t="shared" si="2"/>
        <v>9354.6311999999998</v>
      </c>
    </row>
    <row r="27" spans="1:7" x14ac:dyDescent="0.25">
      <c r="A27" t="s">
        <v>28</v>
      </c>
      <c r="B27">
        <v>121.74</v>
      </c>
      <c r="C27">
        <v>10</v>
      </c>
      <c r="D27">
        <v>13</v>
      </c>
      <c r="E27">
        <f t="shared" si="0"/>
        <v>133.91400000000002</v>
      </c>
      <c r="F27">
        <f t="shared" si="1"/>
        <v>158.26200000000028</v>
      </c>
      <c r="G27">
        <f t="shared" si="2"/>
        <v>1740.8820000000003</v>
      </c>
    </row>
    <row r="28" spans="1:7" x14ac:dyDescent="0.25">
      <c r="A28" t="s">
        <v>9</v>
      </c>
      <c r="B28">
        <v>228.14</v>
      </c>
      <c r="C28">
        <v>97</v>
      </c>
      <c r="D28">
        <v>36</v>
      </c>
      <c r="E28">
        <f t="shared" si="0"/>
        <v>449.43579999999997</v>
      </c>
      <c r="F28">
        <f t="shared" si="1"/>
        <v>7966.648799999999</v>
      </c>
      <c r="G28">
        <f t="shared" si="2"/>
        <v>16179.6888</v>
      </c>
    </row>
    <row r="29" spans="1:7" x14ac:dyDescent="0.25">
      <c r="A29" t="s">
        <v>23</v>
      </c>
      <c r="B29">
        <v>317.45</v>
      </c>
      <c r="C29">
        <v>52</v>
      </c>
      <c r="D29">
        <v>85</v>
      </c>
      <c r="E29">
        <f t="shared" si="0"/>
        <v>482.524</v>
      </c>
      <c r="F29">
        <f t="shared" si="1"/>
        <v>14031.29</v>
      </c>
      <c r="G29">
        <f t="shared" si="2"/>
        <v>41014.54</v>
      </c>
    </row>
    <row r="30" spans="1:7" x14ac:dyDescent="0.25">
      <c r="A30" t="s">
        <v>26</v>
      </c>
      <c r="B30">
        <v>448.99</v>
      </c>
      <c r="C30">
        <v>31</v>
      </c>
      <c r="D30">
        <v>7</v>
      </c>
      <c r="E30">
        <f t="shared" si="0"/>
        <v>588.17690000000005</v>
      </c>
      <c r="F30">
        <f t="shared" si="1"/>
        <v>974.30830000000026</v>
      </c>
      <c r="G30">
        <f t="shared" si="2"/>
        <v>4117.2383</v>
      </c>
    </row>
    <row r="31" spans="1:7" x14ac:dyDescent="0.25">
      <c r="A31" t="s">
        <v>29</v>
      </c>
      <c r="B31">
        <v>170.19</v>
      </c>
      <c r="C31">
        <v>98</v>
      </c>
      <c r="D31">
        <v>77</v>
      </c>
      <c r="E31">
        <f t="shared" si="0"/>
        <v>336.97620000000001</v>
      </c>
      <c r="F31">
        <f t="shared" si="1"/>
        <v>12842.537400000001</v>
      </c>
      <c r="G31">
        <f t="shared" si="2"/>
        <v>25947.167400000002</v>
      </c>
    </row>
    <row r="32" spans="1:7" x14ac:dyDescent="0.25">
      <c r="A32" t="s">
        <v>26</v>
      </c>
      <c r="B32">
        <v>405.77</v>
      </c>
      <c r="C32">
        <v>91</v>
      </c>
      <c r="D32">
        <v>61</v>
      </c>
      <c r="E32">
        <f t="shared" si="0"/>
        <v>775.02070000000003</v>
      </c>
      <c r="F32">
        <f t="shared" si="1"/>
        <v>22524.292700000002</v>
      </c>
      <c r="G32">
        <f t="shared" si="2"/>
        <v>47276.262699999999</v>
      </c>
    </row>
    <row r="33" spans="1:7" x14ac:dyDescent="0.25">
      <c r="A33" t="s">
        <v>30</v>
      </c>
      <c r="B33">
        <v>116.56</v>
      </c>
      <c r="C33">
        <v>78</v>
      </c>
      <c r="D33">
        <v>80</v>
      </c>
      <c r="E33">
        <f t="shared" si="0"/>
        <v>207.4768</v>
      </c>
      <c r="F33">
        <f t="shared" si="1"/>
        <v>7273.3439999999991</v>
      </c>
      <c r="G33">
        <f t="shared" si="2"/>
        <v>16598.144</v>
      </c>
    </row>
    <row r="34" spans="1:7" x14ac:dyDescent="0.25">
      <c r="A34" t="s">
        <v>31</v>
      </c>
      <c r="B34">
        <v>234.44</v>
      </c>
      <c r="C34">
        <v>21</v>
      </c>
      <c r="D34">
        <v>9</v>
      </c>
      <c r="E34">
        <f t="shared" ref="E34:E51" si="3">B34*(1+C34/100)</f>
        <v>283.67239999999998</v>
      </c>
      <c r="F34">
        <f t="shared" ref="F34:F65" si="4">(E34-B34)*D34</f>
        <v>443.09159999999986</v>
      </c>
      <c r="G34">
        <f t="shared" ref="G34:G51" si="5">E34*D34</f>
        <v>2553.0515999999998</v>
      </c>
    </row>
    <row r="35" spans="1:7" x14ac:dyDescent="0.25">
      <c r="A35" t="s">
        <v>32</v>
      </c>
      <c r="B35">
        <v>213.36</v>
      </c>
      <c r="C35">
        <v>96</v>
      </c>
      <c r="D35">
        <v>15</v>
      </c>
      <c r="E35">
        <f t="shared" si="3"/>
        <v>418.18560000000002</v>
      </c>
      <c r="F35">
        <f t="shared" si="4"/>
        <v>3072.384</v>
      </c>
      <c r="G35">
        <f t="shared" si="5"/>
        <v>6272.7840000000006</v>
      </c>
    </row>
    <row r="36" spans="1:7" x14ac:dyDescent="0.25">
      <c r="A36" t="s">
        <v>33</v>
      </c>
      <c r="B36">
        <v>265.43</v>
      </c>
      <c r="C36">
        <v>15</v>
      </c>
      <c r="D36">
        <v>10</v>
      </c>
      <c r="E36">
        <f t="shared" si="3"/>
        <v>305.24449999999996</v>
      </c>
      <c r="F36">
        <f t="shared" si="4"/>
        <v>398.14499999999953</v>
      </c>
      <c r="G36">
        <f t="shared" si="5"/>
        <v>3052.4449999999997</v>
      </c>
    </row>
    <row r="37" spans="1:7" x14ac:dyDescent="0.25">
      <c r="A37" t="s">
        <v>8</v>
      </c>
      <c r="B37">
        <v>191.89</v>
      </c>
      <c r="C37">
        <v>58</v>
      </c>
      <c r="D37">
        <v>89</v>
      </c>
      <c r="E37">
        <f t="shared" si="3"/>
        <v>303.18619999999999</v>
      </c>
      <c r="F37">
        <f t="shared" si="4"/>
        <v>9905.3618000000006</v>
      </c>
      <c r="G37">
        <f t="shared" si="5"/>
        <v>26983.571799999998</v>
      </c>
    </row>
    <row r="38" spans="1:7" x14ac:dyDescent="0.25">
      <c r="A38" t="s">
        <v>34</v>
      </c>
      <c r="B38">
        <v>378.4</v>
      </c>
      <c r="C38">
        <v>74</v>
      </c>
      <c r="D38">
        <v>79</v>
      </c>
      <c r="E38">
        <f t="shared" si="3"/>
        <v>658.41599999999994</v>
      </c>
      <c r="F38">
        <f t="shared" si="4"/>
        <v>22121.263999999996</v>
      </c>
      <c r="G38">
        <f t="shared" si="5"/>
        <v>52014.863999999994</v>
      </c>
    </row>
    <row r="39" spans="1:7" x14ac:dyDescent="0.25">
      <c r="A39" t="s">
        <v>13</v>
      </c>
      <c r="B39">
        <v>482.39</v>
      </c>
      <c r="C39">
        <v>56</v>
      </c>
      <c r="D39">
        <v>21</v>
      </c>
      <c r="E39">
        <f t="shared" si="3"/>
        <v>752.52840000000003</v>
      </c>
      <c r="F39">
        <f t="shared" si="4"/>
        <v>5672.9064000000008</v>
      </c>
      <c r="G39">
        <f t="shared" si="5"/>
        <v>15803.0964</v>
      </c>
    </row>
    <row r="40" spans="1:7" x14ac:dyDescent="0.25">
      <c r="A40" t="s">
        <v>26</v>
      </c>
      <c r="B40">
        <v>444.82</v>
      </c>
      <c r="C40">
        <v>55</v>
      </c>
      <c r="D40">
        <v>5</v>
      </c>
      <c r="E40">
        <f t="shared" si="3"/>
        <v>689.471</v>
      </c>
      <c r="F40">
        <f t="shared" si="4"/>
        <v>1223.2550000000001</v>
      </c>
      <c r="G40">
        <f t="shared" si="5"/>
        <v>3447.355</v>
      </c>
    </row>
    <row r="41" spans="1:7" x14ac:dyDescent="0.25">
      <c r="A41" t="s">
        <v>31</v>
      </c>
      <c r="B41">
        <v>295.01</v>
      </c>
      <c r="C41">
        <v>53</v>
      </c>
      <c r="D41">
        <v>72</v>
      </c>
      <c r="E41">
        <f t="shared" si="3"/>
        <v>451.36529999999999</v>
      </c>
      <c r="F41">
        <f t="shared" si="4"/>
        <v>11257.5816</v>
      </c>
      <c r="G41">
        <f t="shared" si="5"/>
        <v>32498.301599999999</v>
      </c>
    </row>
    <row r="42" spans="1:7" x14ac:dyDescent="0.25">
      <c r="A42" t="s">
        <v>35</v>
      </c>
      <c r="B42">
        <v>71.47</v>
      </c>
      <c r="C42">
        <v>63</v>
      </c>
      <c r="D42">
        <v>78</v>
      </c>
      <c r="E42">
        <f t="shared" si="3"/>
        <v>116.49609999999998</v>
      </c>
      <c r="F42">
        <f t="shared" si="4"/>
        <v>3512.0357999999987</v>
      </c>
      <c r="G42">
        <f t="shared" si="5"/>
        <v>9086.6957999999995</v>
      </c>
    </row>
    <row r="43" spans="1:7" x14ac:dyDescent="0.25">
      <c r="A43" t="s">
        <v>22</v>
      </c>
      <c r="B43">
        <v>395.87</v>
      </c>
      <c r="C43">
        <v>79</v>
      </c>
      <c r="D43">
        <v>11</v>
      </c>
      <c r="E43">
        <f t="shared" si="3"/>
        <v>708.60730000000001</v>
      </c>
      <c r="F43">
        <f t="shared" si="4"/>
        <v>3440.1103000000003</v>
      </c>
      <c r="G43">
        <f t="shared" si="5"/>
        <v>7794.6803</v>
      </c>
    </row>
    <row r="44" spans="1:7" x14ac:dyDescent="0.25">
      <c r="A44" t="s">
        <v>36</v>
      </c>
      <c r="B44">
        <v>489.47</v>
      </c>
      <c r="C44">
        <v>21</v>
      </c>
      <c r="D44">
        <v>6</v>
      </c>
      <c r="E44">
        <f t="shared" si="3"/>
        <v>592.25869999999998</v>
      </c>
      <c r="F44">
        <f t="shared" si="4"/>
        <v>616.73219999999969</v>
      </c>
      <c r="G44">
        <f t="shared" si="5"/>
        <v>3553.5522000000001</v>
      </c>
    </row>
    <row r="45" spans="1:7" x14ac:dyDescent="0.25">
      <c r="A45" t="s">
        <v>12</v>
      </c>
      <c r="B45">
        <v>361.42</v>
      </c>
      <c r="C45">
        <v>74</v>
      </c>
      <c r="D45">
        <v>89</v>
      </c>
      <c r="E45">
        <f t="shared" si="3"/>
        <v>628.87080000000003</v>
      </c>
      <c r="F45">
        <f t="shared" si="4"/>
        <v>23803.121200000001</v>
      </c>
      <c r="G45">
        <f t="shared" si="5"/>
        <v>55969.501200000006</v>
      </c>
    </row>
    <row r="46" spans="1:7" x14ac:dyDescent="0.25">
      <c r="A46" t="s">
        <v>28</v>
      </c>
      <c r="B46">
        <v>330.75</v>
      </c>
      <c r="C46">
        <v>40</v>
      </c>
      <c r="D46">
        <v>49</v>
      </c>
      <c r="E46">
        <f t="shared" si="3"/>
        <v>463.04999999999995</v>
      </c>
      <c r="F46">
        <f t="shared" si="4"/>
        <v>6482.699999999998</v>
      </c>
      <c r="G46">
        <f t="shared" si="5"/>
        <v>22689.449999999997</v>
      </c>
    </row>
    <row r="47" spans="1:7" x14ac:dyDescent="0.25">
      <c r="A47" t="s">
        <v>7</v>
      </c>
      <c r="B47">
        <v>420.61</v>
      </c>
      <c r="C47">
        <v>89</v>
      </c>
      <c r="D47">
        <v>82</v>
      </c>
      <c r="E47">
        <f t="shared" si="3"/>
        <v>794.95290000000011</v>
      </c>
      <c r="F47">
        <f t="shared" si="4"/>
        <v>30696.117800000007</v>
      </c>
      <c r="G47">
        <f t="shared" si="5"/>
        <v>65186.137800000011</v>
      </c>
    </row>
    <row r="48" spans="1:7" x14ac:dyDescent="0.25">
      <c r="A48" t="s">
        <v>31</v>
      </c>
      <c r="B48">
        <v>319.63</v>
      </c>
      <c r="C48">
        <v>61</v>
      </c>
      <c r="D48">
        <v>43</v>
      </c>
      <c r="E48">
        <f t="shared" si="3"/>
        <v>514.60429999999997</v>
      </c>
      <c r="F48">
        <f t="shared" si="4"/>
        <v>8383.8948999999993</v>
      </c>
      <c r="G48">
        <f t="shared" si="5"/>
        <v>22127.984899999999</v>
      </c>
    </row>
    <row r="49" spans="1:7" x14ac:dyDescent="0.25">
      <c r="A49" t="s">
        <v>35</v>
      </c>
      <c r="B49">
        <v>442.95</v>
      </c>
      <c r="C49">
        <v>49</v>
      </c>
      <c r="D49">
        <v>66</v>
      </c>
      <c r="E49">
        <f t="shared" si="3"/>
        <v>659.99549999999999</v>
      </c>
      <c r="F49">
        <f t="shared" si="4"/>
        <v>14325.003000000001</v>
      </c>
      <c r="G49">
        <f t="shared" si="5"/>
        <v>43559.703000000001</v>
      </c>
    </row>
    <row r="50" spans="1:7" x14ac:dyDescent="0.25">
      <c r="A50" t="s">
        <v>7</v>
      </c>
      <c r="B50">
        <v>364.3</v>
      </c>
      <c r="C50">
        <v>60</v>
      </c>
      <c r="D50">
        <v>94</v>
      </c>
      <c r="E50">
        <f t="shared" si="3"/>
        <v>582.88</v>
      </c>
      <c r="F50">
        <f t="shared" si="4"/>
        <v>20546.519999999997</v>
      </c>
      <c r="G50">
        <f t="shared" si="5"/>
        <v>54790.720000000001</v>
      </c>
    </row>
    <row r="51" spans="1:7" x14ac:dyDescent="0.25">
      <c r="A51" t="s">
        <v>37</v>
      </c>
      <c r="B51">
        <v>229.75</v>
      </c>
      <c r="C51">
        <v>89</v>
      </c>
      <c r="D51">
        <v>68</v>
      </c>
      <c r="E51">
        <f t="shared" si="3"/>
        <v>434.22750000000002</v>
      </c>
      <c r="F51">
        <f t="shared" si="4"/>
        <v>13904.470000000001</v>
      </c>
      <c r="G51">
        <f t="shared" si="5"/>
        <v>29527.47</v>
      </c>
    </row>
    <row r="53" spans="1:7" x14ac:dyDescent="0.25">
      <c r="A53" s="1" t="s">
        <v>38</v>
      </c>
      <c r="B53" s="1"/>
      <c r="C53" s="1"/>
      <c r="D53" s="1"/>
      <c r="F53">
        <f>(E51-B51)*D51</f>
        <v>13904.470000000001</v>
      </c>
      <c r="G53">
        <f>SUM(G2:G51)</f>
        <v>1182004.4061999999</v>
      </c>
    </row>
  </sheetData>
  <mergeCells count="1">
    <mergeCell ref="A53:D5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5" x14ac:dyDescent="0.25"/>
  <sheetData>
    <row r="1" spans="1:2" x14ac:dyDescent="0.25">
      <c r="A1" t="s">
        <v>39</v>
      </c>
      <c r="B1" t="s">
        <v>40</v>
      </c>
    </row>
    <row r="2" spans="1:2" x14ac:dyDescent="0.25">
      <c r="A2" t="s">
        <v>8</v>
      </c>
      <c r="B2">
        <v>99</v>
      </c>
    </row>
    <row r="3" spans="1:2" x14ac:dyDescent="0.25">
      <c r="A3" t="s">
        <v>27</v>
      </c>
      <c r="B3">
        <v>99</v>
      </c>
    </row>
    <row r="4" spans="1:2" x14ac:dyDescent="0.25">
      <c r="A4" t="s">
        <v>29</v>
      </c>
      <c r="B4">
        <v>98</v>
      </c>
    </row>
    <row r="5" spans="1:2" x14ac:dyDescent="0.25">
      <c r="A5" t="s">
        <v>9</v>
      </c>
      <c r="B5">
        <v>97</v>
      </c>
    </row>
    <row r="6" spans="1:2" x14ac:dyDescent="0.25">
      <c r="A6" t="s">
        <v>32</v>
      </c>
      <c r="B6">
        <v>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estoque</vt:lpstr>
      <vt:lpstr>Graficos</vt:lpstr>
      <vt:lpstr>Auxiliar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 Cardoso</cp:lastModifiedBy>
  <dcterms:created xsi:type="dcterms:W3CDTF">2024-10-13T04:20:45Z</dcterms:created>
  <dcterms:modified xsi:type="dcterms:W3CDTF">2024-10-13T04:27:12Z</dcterms:modified>
</cp:coreProperties>
</file>