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scass\Documents\"/>
    </mc:Choice>
  </mc:AlternateContent>
  <xr:revisionPtr revIDLastSave="0" documentId="13_ncr:1_{15914308-4F91-4120-8270-528F4F231E91}" xr6:coauthVersionLast="43" xr6:coauthVersionMax="47" xr10:uidLastSave="{00000000-0000-0000-0000-000000000000}"/>
  <bookViews>
    <workbookView xWindow="6375" yWindow="3945" windowWidth="28800" windowHeight="15345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Plan">#N/A</definedName>
  </definedNames>
  <calcPr calcId="191029"/>
  <pivotCaches>
    <pivotCache cacheId="1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" i="3" l="1"/>
  <c r="J10" i="3"/>
  <c r="F9" i="3"/>
</calcChain>
</file>

<file path=xl/sharedStrings.xml><?xml version="1.0" encoding="utf-8"?>
<sst xmlns="http://schemas.openxmlformats.org/spreadsheetml/2006/main" count="2020" uniqueCount="332">
  <si>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</si>
  <si>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</si>
  <si>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</si>
  <si>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</si>
  <si>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</si>
  <si>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</si>
  <si>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</si>
  <si>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</si>
  <si>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</si>
  <si>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</si>
  <si>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</si>
  <si>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</si>
  <si>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</si>
  <si>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</si>
  <si>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</si>
  <si>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</si>
  <si>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</si>
  <si>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</si>
  <si>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</si>
  <si>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</si>
  <si>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</si>
  <si>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</si>
  <si>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</si>
  <si>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</si>
  <si>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</si>
  <si>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</si>
  <si>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</si>
  <si>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</si>
  <si>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</si>
  <si>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</si>
  <si>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</si>
  <si>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</si>
  <si>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</si>
  <si>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</si>
  <si>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</si>
  <si>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</si>
  <si>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</si>
  <si>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</si>
  <si>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</si>
  <si>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</si>
  <si>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</si>
  <si>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</si>
  <si>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</si>
  <si>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</si>
  <si>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</si>
  <si>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</si>
  <si>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</si>
  <si>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</si>
  <si>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</si>
  <si>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</si>
  <si>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</si>
  <si>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</si>
  <si>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</si>
  <si>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</si>
  <si>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</si>
  <si>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</si>
  <si>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</si>
  <si>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</si>
  <si>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</si>
  <si>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</si>
  <si>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</si>
  <si>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</si>
  <si>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</si>
  <si>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</si>
  <si>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</si>
  <si>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</si>
  <si>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</si>
  <si>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</si>
  <si>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</si>
  <si>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</si>
  <si>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</si>
  <si>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</si>
  <si>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</si>
  <si>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</si>
  <si>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</si>
  <si>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</si>
  <si>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</si>
  <si>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</si>
  <si>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</si>
  <si>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</si>
  <si>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</si>
  <si>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</si>
  <si>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</si>
  <si>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</si>
  <si>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</si>
  <si>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</si>
  <si>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</si>
  <si>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</si>
  <si>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</si>
  <si>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</si>
  <si>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</si>
  <si>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</si>
  <si>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</si>
  <si>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</si>
  <si>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</si>
  <si>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</si>
  <si>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</si>
  <si>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</si>
  <si>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</si>
  <si>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</si>
  <si>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</si>
  <si>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</si>
  <si>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</si>
  <si>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</si>
  <si>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</si>
  <si>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</si>
  <si>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</si>
  <si>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</si>
  <si>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</si>
  <si>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</si>
  <si>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</si>
  <si>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</si>
  <si>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</si>
  <si>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</si>
  <si>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</si>
  <si>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</si>
  <si>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</si>
  <si>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</si>
  <si>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</si>
  <si>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</si>
  <si>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</si>
  <si>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</si>
  <si>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</si>
  <si>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</si>
  <si>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</si>
  <si>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</si>
  <si>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</si>
  <si>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</si>
  <si>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</si>
  <si>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</si>
  <si>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</si>
  <si>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</si>
  <si>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</si>
  <si>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</si>
  <si>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</si>
  <si>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</si>
  <si>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</si>
  <si>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</si>
  <si>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</si>
  <si>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</si>
  <si>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</si>
  <si>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</si>
  <si>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</si>
  <si>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</si>
  <si>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</si>
  <si>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</si>
  <si>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</si>
  <si>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</si>
  <si>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</si>
  <si>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</si>
  <si>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</si>
  <si>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</si>
  <si>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</si>
  <si>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</si>
  <si>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</si>
  <si>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</si>
  <si>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</si>
  <si>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</si>
  <si>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</si>
  <si>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</si>
  <si>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</si>
  <si>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</si>
  <si>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</si>
  <si>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</si>
  <si>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</si>
  <si>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</si>
  <si>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</si>
  <si>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</si>
  <si>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</si>
  <si>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</si>
  <si>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</si>
  <si>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</si>
  <si>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</si>
  <si>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</si>
  <si>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</si>
  <si>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</si>
  <si>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</si>
  <si>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</si>
  <si>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</si>
  <si>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</si>
  <si>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</si>
  <si>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</si>
  <si>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</si>
  <si>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</si>
  <si>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</si>
  <si>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</si>
  <si>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</si>
  <si>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</si>
  <si>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</si>
  <si>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</si>
  <si>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</si>
  <si>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</si>
  <si>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</si>
  <si>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</si>
  <si>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</si>
  <si>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</si>
  <si>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</si>
  <si>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</si>
  <si>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</si>
  <si>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</si>
  <si>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</si>
  <si>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</si>
  <si>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</si>
  <si>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</si>
  <si>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</si>
  <si>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</si>
  <si>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</si>
  <si>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</si>
  <si>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</si>
  <si>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</si>
  <si>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</si>
  <si>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</si>
  <si>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</si>
  <si>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</si>
  <si>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</si>
  <si>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</si>
  <si>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</si>
  <si>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</si>
  <si>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</si>
  <si>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</si>
  <si>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</si>
  <si>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</si>
  <si>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</si>
  <si>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</si>
  <si>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</si>
  <si>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</si>
  <si>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</si>
  <si>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</si>
  <si>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</si>
  <si>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</si>
  <si>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</si>
  <si>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</si>
  <si>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</si>
  <si>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</si>
  <si>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</si>
  <si>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</si>
  <si>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</si>
  <si>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</si>
  <si>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</si>
  <si>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</si>
  <si>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</si>
  <si>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</si>
  <si>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</si>
  <si>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</si>
  <si>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</si>
  <si>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</si>
  <si>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</si>
  <si>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</si>
  <si>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</si>
  <si>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</si>
  <si>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</si>
  <si>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</si>
  <si>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</si>
  <si>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</si>
  <si>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</si>
  <si>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</si>
  <si>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</si>
  <si>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</si>
  <si>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</si>
  <si>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</si>
  <si>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</si>
  <si>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</si>
  <si>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</si>
  <si>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</si>
  <si>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</si>
  <si>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</si>
  <si>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</si>
  <si>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</si>
  <si>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</si>
  <si>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</si>
  <si>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</si>
  <si>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</si>
  <si>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</si>
  <si>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</si>
  <si>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</si>
  <si>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</si>
  <si>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</si>
  <si>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</si>
  <si>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</si>
  <si>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</si>
  <si>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</si>
  <si>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</si>
  <si>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</si>
  <si>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</si>
  <si>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</si>
  <si>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</si>
  <si>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</si>
  <si>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</si>
  <si>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</si>
  <si>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</si>
  <si>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</si>
  <si>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</si>
  <si>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</si>
  <si>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</si>
  <si>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</si>
  <si>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</si>
  <si>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</si>
  <si>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</si>
  <si>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</si>
  <si>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</si>
  <si>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</si>
  <si>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</si>
  <si>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</si>
  <si>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</si>
  <si>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</si>
  <si>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</si>
  <si>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</si>
  <si>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</si>
  <si>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</si>
  <si>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</si>
  <si>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</si>
  <si>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</si>
  <si>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</si>
  <si>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</si>
  <si>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</si>
  <si>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</si>
  <si>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 SALES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</si>
  <si>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</si>
  <si>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</si>
  <si>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</si>
  <si>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</si>
  <si>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</si>
  <si>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</si>
  <si>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</si>
  <si>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</si>
  <si>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</si>
  <si>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</si>
  <si>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</si>
  <si>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fev</t>
  </si>
  <si>
    <t>Contagem de Subscriber ID</t>
  </si>
  <si>
    <t xml:space="preserve">        &gt; Bem vindo, José</t>
  </si>
  <si>
    <t>Calculation period: 01/01/2024 | Update date: 25/12/2024 09:00:00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</si>
</sst>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9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2C55E"/>
      <name val="Aptos Narrow"/>
      <family val="2"/>
      <scheme val="minor"/>
    </font>
    <font>
      <sz val="11"/>
      <color theme="4" tint="0.79998168889431442"/>
      <name val="Aptos Narrow"/>
      <family val="2"/>
      <scheme val="minor"/>
    </font>
    <font>
      <b/>
      <sz val="15"/>
      <color rgb="FF22C55E"/>
      <name val="Aptos Narrow"/>
      <family val="2"/>
      <scheme val="minor"/>
    </font>
    <font>
      <sz val="11"/>
      <color theme="0"/>
      <name val="Aptos Narrow"/>
      <scheme val="minor"/>
    </font>
    <font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8" borderId="0" xfId="0" applyFill="1"/>
    <xf numFmtId="0" fontId="4" fillId="4" borderId="0" xfId="0" applyFont="1" applyFill="1"/>
    <xf numFmtId="0" fontId="5" fillId="4" borderId="0" xfId="0" applyFont="1" applyFill="1"/>
    <xf numFmtId="0" fontId="1" fillId="0" borderId="2" xfId="1" applyBorder="1"/>
    <xf numFmtId="0" fontId="1" fillId="0" borderId="2" xfId="1" applyBorder="1" applyAlignment="1">
      <alignment horizontal="left" indent="6"/>
    </xf>
    <xf numFmtId="0" fontId="6" fillId="0" borderId="2" xfId="1" applyFont="1" applyBorder="1"/>
    <xf numFmtId="0" fontId="7" fillId="4" borderId="0" xfId="0" applyFont="1" applyFill="1"/>
    <xf numFmtId="0" fontId="8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3 2" pivot="0" table="0" count="10" xr9:uid="{392AEBE7-9B1A-4F8E-8168-0455636A5073}">
      <tableStyleElement type="wholeTable" dxfId="1"/>
      <tableStyleElement type="headerRow" dxfId="0"/>
    </tableStyle>
  </tableStyles>
  <colors>
    <mruColors>
      <color rgb="FF22C55E"/>
      <color rgb="FFF7F8FC"/>
      <color rgb="FF5BF6AB"/>
      <color rgb="FFE8E6E9"/>
      <color rgb="FF5BF6A8"/>
      <color rgb="FF000000"/>
      <color rgb="FFE0E0E0"/>
      <color rgb="FFEDEDED"/>
      <color rgb="FF2AE6B1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dados.xlsx]C̳álculos!tbl_totalvalue</c:name>
    <c:fmtId val="0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B"/>
          </a:solidFill>
          <a:ln>
            <a:noFill/>
          </a:ln>
          <a:effectLst/>
        </c:spPr>
      </c:pivotFmt>
      <c:pivotFmt>
        <c:idx val="2"/>
        <c:spPr>
          <a:solidFill>
            <a:srgbClr val="5BF6AB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cat>
            <c:strRef>
              <c:f>C̳álculos!$B$6:$B$8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C̳álculos!$C$6:$C$8</c:f>
              <c:numCache>
                <c:formatCode>"R$"\ #,##0.00</c:formatCode>
                <c:ptCount val="2"/>
                <c:pt idx="0">
                  <c:v>2679</c:v>
                </c:pt>
                <c:pt idx="1">
                  <c:v>2709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4-4DED-AD56-AD530477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3627776"/>
        <c:axId val="1900624224"/>
      </c:barChart>
      <c:catAx>
        <c:axId val="200362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624224"/>
        <c:crosses val="autoZero"/>
        <c:auto val="1"/>
        <c:lblAlgn val="ctr"/>
        <c:lblOffset val="100"/>
        <c:noMultiLvlLbl val="0"/>
      </c:catAx>
      <c:valAx>
        <c:axId val="1900624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200362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dados.xlsx]C̳álculos!tbl_mes</c:name>
    <c:fmtId val="3"/>
  </c:pivotSource>
  <c:chart>
    <c:autoTitleDeleted val="1"/>
    <c:pivotFmts>
      <c:pivotFmt>
        <c:idx val="0"/>
        <c:spPr>
          <a:ln w="19050" cap="flat" cmpd="sng" algn="ctr">
            <a:solidFill>
              <a:schemeClr val="accent6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C̳álculos!$C$34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C̳álculos!$B$35:$B$47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C̳álculos!$C$35:$C$47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1-4B74-8F00-F563BB8EF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6944"/>
        <c:axId val="128506176"/>
      </c:lineChart>
      <c:catAx>
        <c:axId val="3728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506176"/>
        <c:crosses val="autoZero"/>
        <c:auto val="1"/>
        <c:lblAlgn val="ctr"/>
        <c:lblOffset val="100"/>
        <c:noMultiLvlLbl val="0"/>
      </c:catAx>
      <c:valAx>
        <c:axId val="1285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8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dados.xlsx]C̳álculos!tbl_totalvalue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B"/>
          </a:solidFill>
          <a:ln>
            <a:noFill/>
          </a:ln>
          <a:effectLst/>
        </c:spPr>
      </c:pivotFmt>
      <c:pivotFmt>
        <c:idx val="2"/>
        <c:spPr>
          <a:solidFill>
            <a:srgbClr val="5BF6AB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cat>
            <c:strRef>
              <c:f>C̳álculos!$B$6:$B$8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C̳álculos!$C$6:$C$8</c:f>
              <c:numCache>
                <c:formatCode>"R$"\ #,##0.00</c:formatCode>
                <c:ptCount val="2"/>
                <c:pt idx="0">
                  <c:v>2679</c:v>
                </c:pt>
                <c:pt idx="1">
                  <c:v>2709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0-4791-9692-0A5F78DAD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3627776"/>
        <c:axId val="1900624224"/>
      </c:barChart>
      <c:catAx>
        <c:axId val="200362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624224"/>
        <c:crosses val="autoZero"/>
        <c:auto val="1"/>
        <c:lblAlgn val="ctr"/>
        <c:lblOffset val="100"/>
        <c:noMultiLvlLbl val="0"/>
      </c:catAx>
      <c:valAx>
        <c:axId val="1900624224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200362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dados.xlsx]C̳álculos!tbl_mes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 cap="flat" cmpd="sng" algn="ctr">
            <a:solidFill>
              <a:schemeClr val="accent6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flat" cmpd="sng" algn="ctr">
            <a:solidFill>
              <a:schemeClr val="accent6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flat" cmpd="sng" algn="ctr">
            <a:solidFill>
              <a:schemeClr val="accent6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C̳álculos!$C$34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C̳álculos!$B$35:$B$47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C̳álculos!$C$35:$C$47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7-411F-A8CA-B6BE9510E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6944"/>
        <c:axId val="128506176"/>
      </c:lineChart>
      <c:catAx>
        <c:axId val="3728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506176"/>
        <c:crosses val="autoZero"/>
        <c:auto val="1"/>
        <c:lblAlgn val="ctr"/>
        <c:lblOffset val="100"/>
        <c:noMultiLvlLbl val="0"/>
      </c:catAx>
      <c:valAx>
        <c:axId val="1285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8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633412</xdr:colOff>
      <xdr:row>11</xdr:row>
      <xdr:rowOff>14287</xdr:rowOff>
    </xdr:from>
    <xdr:to>
      <xdr:col>4</xdr:col>
      <xdr:colOff>233362</xdr:colOff>
      <xdr:row>26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48AE05-620D-4FA4-9F08-845BB525B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266700</xdr:colOff>
      <xdr:row>11</xdr:row>
      <xdr:rowOff>161925</xdr:rowOff>
    </xdr:from>
    <xdr:to>
      <xdr:col>8</xdr:col>
      <xdr:colOff>171450</xdr:colOff>
      <xdr:row>25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lan">
              <a:extLst>
                <a:ext uri="{FF2B5EF4-FFF2-40B4-BE49-F238E27FC236}">
                  <a16:creationId xmlns:a16="http://schemas.microsoft.com/office/drawing/2014/main" id="{4CB9A604-B7C1-433C-AA8C-61A94C24FF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3650" y="21526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814387</xdr:colOff>
      <xdr:row>30</xdr:row>
      <xdr:rowOff>157162</xdr:rowOff>
    </xdr:from>
    <xdr:to>
      <xdr:col>8</xdr:col>
      <xdr:colOff>1404937</xdr:colOff>
      <xdr:row>46</xdr:row>
      <xdr:rowOff>4762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9B43C76-A885-4194-8811-2CCD56529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51416</xdr:colOff>
      <xdr:row>1</xdr:row>
      <xdr:rowOff>31739</xdr:rowOff>
    </xdr:from>
    <xdr:to>
      <xdr:col>2</xdr:col>
      <xdr:colOff>622916</xdr:colOff>
      <xdr:row>2</xdr:row>
      <xdr:rowOff>3347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B0D0FAE-4CA5-4F43-9282-8A7F147F8F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5426" b="-9939"/>
        <a:stretch/>
      </xdr:blipFill>
      <xdr:spPr>
        <a:xfrm>
          <a:off x="2234839" y="214912"/>
          <a:ext cx="571500" cy="469839"/>
        </a:xfrm>
        <a:prstGeom prst="rect">
          <a:avLst/>
        </a:prstGeom>
      </xdr:spPr>
    </xdr:pic>
    <xdr:clientData/>
  </xdr:twoCellAnchor>
  <xdr:twoCellAnchor>
    <xdr:from>
      <xdr:col>1</xdr:col>
      <xdr:colOff>225619</xdr:colOff>
      <xdr:row>15</xdr:row>
      <xdr:rowOff>126326</xdr:rowOff>
    </xdr:from>
    <xdr:to>
      <xdr:col>9</xdr:col>
      <xdr:colOff>3287</xdr:colOff>
      <xdr:row>31</xdr:row>
      <xdr:rowOff>59879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160E4D6A-4C15-4822-9264-635831A977F2}"/>
            </a:ext>
          </a:extLst>
        </xdr:cNvPr>
        <xdr:cNvGrpSpPr/>
      </xdr:nvGrpSpPr>
      <xdr:grpSpPr>
        <a:xfrm>
          <a:off x="2130619" y="3159672"/>
          <a:ext cx="4877206" cy="2864322"/>
          <a:chOff x="2305706" y="1123293"/>
          <a:chExt cx="4815052" cy="2877207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FD2D3A54-1E9C-4AC8-A9D7-5803619F7375}"/>
              </a:ext>
            </a:extLst>
          </xdr:cNvPr>
          <xdr:cNvSpPr/>
        </xdr:nvSpPr>
        <xdr:spPr>
          <a:xfrm>
            <a:off x="2305706" y="1123293"/>
            <a:ext cx="4815052" cy="2877207"/>
          </a:xfrm>
          <a:prstGeom prst="roundRect">
            <a:avLst>
              <a:gd name="adj" fmla="val 7306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BBD925CD-F736-4813-AEC9-9CB0AD19827E}"/>
              </a:ext>
            </a:extLst>
          </xdr:cNvPr>
          <xdr:cNvGraphicFramePr>
            <a:graphicFrameLocks/>
          </xdr:cNvGraphicFramePr>
        </xdr:nvGraphicFramePr>
        <xdr:xfrm>
          <a:off x="2496207" y="123496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0</xdr:colOff>
      <xdr:row>6</xdr:row>
      <xdr:rowOff>206758</xdr:rowOff>
    </xdr:from>
    <xdr:to>
      <xdr:col>0</xdr:col>
      <xdr:colOff>1878724</xdr:colOff>
      <xdr:row>19</xdr:row>
      <xdr:rowOff>103298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Plan 1">
              <a:extLst>
                <a:ext uri="{FF2B5EF4-FFF2-40B4-BE49-F238E27FC236}">
                  <a16:creationId xmlns:a16="http://schemas.microsoft.com/office/drawing/2014/main" id="{9B1B35BA-9D6F-47C4-8C3D-91020904D5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57085"/>
              <a:ext cx="1878724" cy="25122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9</xdr:col>
      <xdr:colOff>256443</xdr:colOff>
      <xdr:row>15</xdr:row>
      <xdr:rowOff>117233</xdr:rowOff>
    </xdr:from>
    <xdr:to>
      <xdr:col>16</xdr:col>
      <xdr:colOff>495706</xdr:colOff>
      <xdr:row>31</xdr:row>
      <xdr:rowOff>54218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E3222BE4-9E97-4FDF-913D-9D3BCB509CE3}"/>
            </a:ext>
          </a:extLst>
        </xdr:cNvPr>
        <xdr:cNvGrpSpPr/>
      </xdr:nvGrpSpPr>
      <xdr:grpSpPr>
        <a:xfrm>
          <a:off x="7260981" y="3150579"/>
          <a:ext cx="4877206" cy="2867754"/>
          <a:chOff x="2242038" y="4169020"/>
          <a:chExt cx="4877206" cy="2867755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0174AF5C-49BB-4C51-8559-620FDCCB31FC}"/>
              </a:ext>
            </a:extLst>
          </xdr:cNvPr>
          <xdr:cNvSpPr/>
        </xdr:nvSpPr>
        <xdr:spPr>
          <a:xfrm>
            <a:off x="2242038" y="4169020"/>
            <a:ext cx="4877206" cy="2864323"/>
          </a:xfrm>
          <a:prstGeom prst="roundRect">
            <a:avLst>
              <a:gd name="adj" fmla="val 7306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EF4F5CD2-2539-46F9-B394-EFBFC8EA73CB}"/>
              </a:ext>
            </a:extLst>
          </xdr:cNvPr>
          <xdr:cNvGraphicFramePr>
            <a:graphicFrameLocks/>
          </xdr:cNvGraphicFramePr>
        </xdr:nvGraphicFramePr>
        <xdr:xfrm>
          <a:off x="2425211" y="42935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</xdr:col>
      <xdr:colOff>241788</xdr:colOff>
      <xdr:row>6</xdr:row>
      <xdr:rowOff>344365</xdr:rowOff>
    </xdr:from>
    <xdr:to>
      <xdr:col>16</xdr:col>
      <xdr:colOff>439615</xdr:colOff>
      <xdr:row>14</xdr:row>
      <xdr:rowOff>131887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6A37A461-1763-4089-8682-24F6C0AD2967}"/>
            </a:ext>
          </a:extLst>
        </xdr:cNvPr>
        <xdr:cNvGrpSpPr/>
      </xdr:nvGrpSpPr>
      <xdr:grpSpPr>
        <a:xfrm>
          <a:off x="2146788" y="1494692"/>
          <a:ext cx="9935308" cy="1487368"/>
          <a:chOff x="2154115" y="974480"/>
          <a:chExt cx="9935308" cy="1487368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835BA9CD-F031-4C68-BE80-FF881A1FDBAF}"/>
              </a:ext>
            </a:extLst>
          </xdr:cNvPr>
          <xdr:cNvGrpSpPr/>
        </xdr:nvGrpSpPr>
        <xdr:grpSpPr>
          <a:xfrm>
            <a:off x="2154115" y="974480"/>
            <a:ext cx="9935308" cy="1487368"/>
            <a:chOff x="2212730" y="1018441"/>
            <a:chExt cx="4806462" cy="1487368"/>
          </a:xfrm>
        </xdr:grpSpPr>
        <xdr:grpSp>
          <xdr:nvGrpSpPr>
            <xdr:cNvPr id="20" name="Agrupar 19">
              <a:extLst>
                <a:ext uri="{FF2B5EF4-FFF2-40B4-BE49-F238E27FC236}">
                  <a16:creationId xmlns:a16="http://schemas.microsoft.com/office/drawing/2014/main" id="{6DFC70C5-ADE1-4991-B509-2BDAE7AACA76}"/>
                </a:ext>
              </a:extLst>
            </xdr:cNvPr>
            <xdr:cNvGrpSpPr/>
          </xdr:nvGrpSpPr>
          <xdr:grpSpPr>
            <a:xfrm>
              <a:off x="2212730" y="1018441"/>
              <a:ext cx="4806462" cy="1487368"/>
              <a:chOff x="2212730" y="959826"/>
              <a:chExt cx="4806462" cy="1487368"/>
            </a:xfrm>
          </xdr:grpSpPr>
          <xdr:sp macro="" textlink="C̳álculos!F9">
            <xdr:nvSpPr>
              <xdr:cNvPr id="16" name="Retângulo: Cantos Arredondados 15">
                <a:extLst>
                  <a:ext uri="{FF2B5EF4-FFF2-40B4-BE49-F238E27FC236}">
                    <a16:creationId xmlns:a16="http://schemas.microsoft.com/office/drawing/2014/main" id="{61CE5669-0DEF-4FD5-8AE5-81DA173A1BAE}"/>
                  </a:ext>
                </a:extLst>
              </xdr:cNvPr>
              <xdr:cNvSpPr/>
            </xdr:nvSpPr>
            <xdr:spPr>
              <a:xfrm>
                <a:off x="2212731" y="1128348"/>
                <a:ext cx="4799134" cy="1318846"/>
              </a:xfrm>
              <a:prstGeom prst="roundRect">
                <a:avLst>
                  <a:gd name="adj" fmla="val 11310"/>
                </a:avLst>
              </a:prstGeom>
              <a:solidFill>
                <a:srgbClr val="F7F8F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sz="4800" b="1" i="0" u="none" strike="noStrike" baseline="0">
                    <a:solidFill>
                      <a:srgbClr val="00B050"/>
                    </a:solidFill>
                    <a:latin typeface="Aptos Narrow"/>
                  </a:rPr>
                  <a:t>                 R$: </a:t>
                </a:r>
                <a:fld id="{FDCEAB2E-1DA7-443B-9F0C-85F1E2BD2190}" type="TxLink">
                  <a:rPr lang="en-US" sz="4800" b="1" i="0" u="none" strike="noStrike">
                    <a:solidFill>
                      <a:srgbClr val="00B050"/>
                    </a:solidFill>
                    <a:latin typeface="Aptos Narrow"/>
                  </a:rPr>
                  <a:pPr algn="l"/>
                  <a:t>5388</a:t>
                </a:fld>
                <a:endParaRPr lang="pt-BR" sz="1100" b="1">
                  <a:solidFill>
                    <a:srgbClr val="00B050"/>
                  </a:solidFill>
                </a:endParaRPr>
              </a:p>
            </xdr:txBody>
          </xdr:sp>
          <xdr:sp macro="" textlink="">
            <xdr:nvSpPr>
              <xdr:cNvPr id="19" name="Retângulo: Cantos Superiores Arredondados 18">
                <a:extLst>
                  <a:ext uri="{FF2B5EF4-FFF2-40B4-BE49-F238E27FC236}">
                    <a16:creationId xmlns:a16="http://schemas.microsoft.com/office/drawing/2014/main" id="{3C64DE07-FA63-4115-A618-569037712F5D}"/>
                  </a:ext>
                </a:extLst>
              </xdr:cNvPr>
              <xdr:cNvSpPr/>
            </xdr:nvSpPr>
            <xdr:spPr>
              <a:xfrm>
                <a:off x="2212730" y="959826"/>
                <a:ext cx="4806462" cy="337039"/>
              </a:xfrm>
              <a:prstGeom prst="round2SameRect">
                <a:avLst>
                  <a:gd name="adj1" fmla="val 36232"/>
                  <a:gd name="adj2" fmla="val 0"/>
                </a:avLst>
              </a:prstGeom>
              <a:solidFill>
                <a:srgbClr val="22C55E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pt-BR" sz="1100"/>
                  <a:t>Total de</a:t>
                </a:r>
                <a:r>
                  <a:rPr lang="pt-BR" sz="1100" baseline="0"/>
                  <a:t> vendas por plano                                                                                                                         Quantidade de venda total:</a:t>
                </a:r>
                <a:endParaRPr lang="pt-BR" sz="1100"/>
              </a:p>
            </xdr:txBody>
          </xdr:sp>
        </xdr:grpSp>
        <xdr:sp macro="" textlink="C̳álculos!I8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CAEEE42D-7126-4B57-96F3-F5803378862A}"/>
                </a:ext>
              </a:extLst>
            </xdr:cNvPr>
            <xdr:cNvSpPr txBox="1"/>
          </xdr:nvSpPr>
          <xdr:spPr>
            <a:xfrm>
              <a:off x="2407532" y="1531328"/>
              <a:ext cx="2036885" cy="6558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 algn="l"/>
              <a:fld id="{9BB9CB61-89E7-4506-B32F-28F66A1C7897}" type="TxLink">
                <a:rPr lang="en-US" sz="3600" b="0" i="0" u="none" strike="noStrike">
                  <a:solidFill>
                    <a:srgbClr val="00B050"/>
                  </a:solidFill>
                  <a:latin typeface="Aptos Narrow"/>
                </a:rPr>
                <a:pPr algn="l"/>
                <a:t>Ultimate</a:t>
              </a:fld>
              <a:r>
                <a:rPr lang="en-US" sz="3600" b="0" i="0" u="none" strike="noStrike">
                  <a:solidFill>
                    <a:srgbClr val="00B050"/>
                  </a:solidFill>
                  <a:latin typeface="Aptos Narrow"/>
                </a:rPr>
                <a:t>:</a:t>
              </a:r>
              <a:endParaRPr lang="pt-BR" sz="4800">
                <a:solidFill>
                  <a:srgbClr val="00B050"/>
                </a:solidFill>
              </a:endParaRPr>
            </a:p>
          </xdr:txBody>
        </xdr:sp>
      </xdr:grpSp>
      <xdr:cxnSp macro="">
        <xdr:nvCxnSpPr>
          <xdr:cNvPr id="24" name="Conector reto 23">
            <a:extLst>
              <a:ext uri="{FF2B5EF4-FFF2-40B4-BE49-F238E27FC236}">
                <a16:creationId xmlns:a16="http://schemas.microsoft.com/office/drawing/2014/main" id="{C36D1E7F-0C9F-4437-A129-187EFC7BC6E3}"/>
              </a:ext>
            </a:extLst>
          </xdr:cNvPr>
          <xdr:cNvCxnSpPr/>
        </xdr:nvCxnSpPr>
        <xdr:spPr>
          <a:xfrm flipV="1">
            <a:off x="7165731" y="1545981"/>
            <a:ext cx="1" cy="696057"/>
          </a:xfrm>
          <a:prstGeom prst="line">
            <a:avLst/>
          </a:prstGeom>
          <a:ln>
            <a:solidFill>
              <a:schemeClr val="bg1">
                <a:lumMod val="65000"/>
              </a:schemeClr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C̳álculos!J10">
        <xdr:nvSpPr>
          <xdr:cNvPr id="27" name="CaixaDeTexto 26">
            <a:extLst>
              <a:ext uri="{FF2B5EF4-FFF2-40B4-BE49-F238E27FC236}">
                <a16:creationId xmlns:a16="http://schemas.microsoft.com/office/drawing/2014/main" id="{60BFC8D0-D2A9-4046-9ACC-BE7A7CA4E805}"/>
              </a:ext>
            </a:extLst>
          </xdr:cNvPr>
          <xdr:cNvSpPr txBox="1"/>
        </xdr:nvSpPr>
        <xdr:spPr>
          <a:xfrm>
            <a:off x="7612674" y="1428749"/>
            <a:ext cx="2168768" cy="8437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3A5B82B1-7377-42F9-9BD1-CB564D6D0651}" type="TxLink">
              <a:rPr lang="en-US" sz="4800" b="1" i="0" u="none" strike="noStrike">
                <a:solidFill>
                  <a:srgbClr val="00B050"/>
                </a:solidFill>
                <a:latin typeface="Aptos Narrow"/>
              </a:rPr>
              <a:t>98</a:t>
            </a:fld>
            <a:r>
              <a:rPr lang="en-US" sz="4800" b="1" i="0" u="none" strike="noStrike">
                <a:solidFill>
                  <a:srgbClr val="00B050"/>
                </a:solidFill>
                <a:latin typeface="Aptos Narrow"/>
              </a:rPr>
              <a:t> u</a:t>
            </a:r>
            <a:endParaRPr lang="pt-BR" sz="4800" b="1">
              <a:solidFill>
                <a:srgbClr val="00B050"/>
              </a:solidFill>
            </a:endParaRPr>
          </a:p>
        </xdr:txBody>
      </xdr:sp>
    </xdr:grpSp>
    <xdr:clientData/>
  </xdr:twoCellAnchor>
  <xdr:twoCellAnchor>
    <xdr:from>
      <xdr:col>0</xdr:col>
      <xdr:colOff>600808</xdr:colOff>
      <xdr:row>1</xdr:row>
      <xdr:rowOff>14654</xdr:rowOff>
    </xdr:from>
    <xdr:to>
      <xdr:col>0</xdr:col>
      <xdr:colOff>1372333</xdr:colOff>
      <xdr:row>3</xdr:row>
      <xdr:rowOff>71071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94073877-3CD1-4CE6-87F4-CB5BC457FF02}"/>
            </a:ext>
          </a:extLst>
        </xdr:cNvPr>
        <xdr:cNvSpPr/>
      </xdr:nvSpPr>
      <xdr:spPr>
        <a:xfrm>
          <a:off x="600808" y="197827"/>
          <a:ext cx="771525" cy="657225"/>
        </a:xfrm>
        <a:prstGeom prst="ellipse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ass" refreshedDate="45758.43415277778" createdVersion="6" refreshedVersion="6" minRefreshableVersion="3" recordCount="295" xr:uid="{7D2862D7-359F-49A0-A539-5EDF6C563D54}">
  <cacheSource type="worksheet">
    <worksheetSource name="Tabela1"/>
  </cacheSource>
  <cacheFields count="14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3"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44">
      <sharedItems containsSemiMixedTypes="0" containsString="0" containsNumber="1" containsInteger="1" minValue="3" maxValue="62"/>
    </cacheField>
    <cacheField name="Meses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6986184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n v="15"/>
    <x v="0"/>
    <x v="0"/>
    <n v="30"/>
    <x v="0"/>
    <x v="0"/>
    <x v="0"/>
    <n v="60"/>
  </r>
  <r>
    <n v="3232"/>
    <s v="Maria Oliveira"/>
    <x v="1"/>
    <x v="1"/>
    <x v="1"/>
    <n v="5"/>
    <x v="1"/>
    <x v="1"/>
    <s v="-"/>
    <x v="1"/>
    <x v="1"/>
    <x v="1"/>
    <n v="5"/>
  </r>
  <r>
    <n v="3233"/>
    <s v="Lucas Fernandes"/>
    <x v="2"/>
    <x v="2"/>
    <x v="0"/>
    <n v="10"/>
    <x v="2"/>
    <x v="1"/>
    <s v="-"/>
    <x v="0"/>
    <x v="0"/>
    <x v="2"/>
    <n v="20"/>
  </r>
  <r>
    <n v="3234"/>
    <s v="Ana Souza"/>
    <x v="0"/>
    <x v="3"/>
    <x v="1"/>
    <n v="15"/>
    <x v="0"/>
    <x v="0"/>
    <n v="30"/>
    <x v="0"/>
    <x v="0"/>
    <x v="3"/>
    <n v="62"/>
  </r>
  <r>
    <n v="3235"/>
    <s v="Pedro Gonçalves"/>
    <x v="1"/>
    <x v="4"/>
    <x v="0"/>
    <n v="5"/>
    <x v="0"/>
    <x v="1"/>
    <s v="-"/>
    <x v="1"/>
    <x v="1"/>
    <x v="4"/>
    <n v="4"/>
  </r>
  <r>
    <n v="3236"/>
    <s v="Felipe Costa"/>
    <x v="2"/>
    <x v="5"/>
    <x v="1"/>
    <n v="10"/>
    <x v="0"/>
    <x v="1"/>
    <s v="-"/>
    <x v="0"/>
    <x v="0"/>
    <x v="5"/>
    <n v="28"/>
  </r>
  <r>
    <n v="3237"/>
    <s v="Camila Ribeiro"/>
    <x v="0"/>
    <x v="6"/>
    <x v="0"/>
    <n v="15"/>
    <x v="2"/>
    <x v="0"/>
    <n v="30"/>
    <x v="0"/>
    <x v="0"/>
    <x v="2"/>
    <n v="55"/>
  </r>
  <r>
    <n v="3238"/>
    <s v="André Mendes"/>
    <x v="1"/>
    <x v="7"/>
    <x v="0"/>
    <n v="5"/>
    <x v="1"/>
    <x v="1"/>
    <s v="-"/>
    <x v="1"/>
    <x v="1"/>
    <x v="1"/>
    <n v="5"/>
  </r>
  <r>
    <n v="3239"/>
    <s v="Sofia Almeida"/>
    <x v="0"/>
    <x v="4"/>
    <x v="1"/>
    <n v="15"/>
    <x v="0"/>
    <x v="0"/>
    <n v="30"/>
    <x v="0"/>
    <x v="0"/>
    <x v="0"/>
    <n v="60"/>
  </r>
  <r>
    <n v="3240"/>
    <s v="Bruno Martins"/>
    <x v="2"/>
    <x v="8"/>
    <x v="0"/>
    <n v="10"/>
    <x v="2"/>
    <x v="1"/>
    <s v="-"/>
    <x v="0"/>
    <x v="0"/>
    <x v="6"/>
    <n v="15"/>
  </r>
  <r>
    <n v="3241"/>
    <s v="Rita Castro"/>
    <x v="1"/>
    <x v="9"/>
    <x v="1"/>
    <n v="5"/>
    <x v="0"/>
    <x v="1"/>
    <s v="-"/>
    <x v="1"/>
    <x v="1"/>
    <x v="4"/>
    <n v="4"/>
  </r>
  <r>
    <n v="3242"/>
    <s v="Marco Túlio"/>
    <x v="0"/>
    <x v="10"/>
    <x v="0"/>
    <n v="15"/>
    <x v="1"/>
    <x v="0"/>
    <n v="30"/>
    <x v="0"/>
    <x v="0"/>
    <x v="7"/>
    <n v="45"/>
  </r>
  <r>
    <n v="3243"/>
    <s v="Lívia Silveira"/>
    <x v="2"/>
    <x v="11"/>
    <x v="1"/>
    <n v="10"/>
    <x v="0"/>
    <x v="1"/>
    <s v="-"/>
    <x v="0"/>
    <x v="0"/>
    <x v="2"/>
    <n v="20"/>
  </r>
  <r>
    <n v="3244"/>
    <s v="Diogo Sousa"/>
    <x v="1"/>
    <x v="12"/>
    <x v="0"/>
    <n v="5"/>
    <x v="2"/>
    <x v="1"/>
    <s v="-"/>
    <x v="1"/>
    <x v="1"/>
    <x v="1"/>
    <n v="5"/>
  </r>
  <r>
    <n v="3245"/>
    <s v="Fernanda Lima"/>
    <x v="0"/>
    <x v="13"/>
    <x v="1"/>
    <n v="15"/>
    <x v="0"/>
    <x v="0"/>
    <n v="30"/>
    <x v="0"/>
    <x v="0"/>
    <x v="8"/>
    <n v="57"/>
  </r>
  <r>
    <n v="3246"/>
    <s v="Caio Pereira"/>
    <x v="2"/>
    <x v="14"/>
    <x v="0"/>
    <n v="10"/>
    <x v="1"/>
    <x v="1"/>
    <s v="-"/>
    <x v="0"/>
    <x v="0"/>
    <x v="9"/>
    <n v="18"/>
  </r>
  <r>
    <n v="3247"/>
    <s v="Beatriz Gomes"/>
    <x v="1"/>
    <x v="15"/>
    <x v="1"/>
    <n v="5"/>
    <x v="0"/>
    <x v="1"/>
    <s v="-"/>
    <x v="1"/>
    <x v="1"/>
    <x v="5"/>
    <n v="3"/>
  </r>
  <r>
    <n v="3248"/>
    <s v="Cesar Oliveira"/>
    <x v="0"/>
    <x v="16"/>
    <x v="0"/>
    <n v="15"/>
    <x v="2"/>
    <x v="0"/>
    <n v="30"/>
    <x v="0"/>
    <x v="0"/>
    <x v="10"/>
    <n v="58"/>
  </r>
  <r>
    <n v="3249"/>
    <s v="Débora Machado"/>
    <x v="2"/>
    <x v="17"/>
    <x v="1"/>
    <n v="10"/>
    <x v="0"/>
    <x v="1"/>
    <s v="-"/>
    <x v="0"/>
    <x v="0"/>
    <x v="0"/>
    <n v="25"/>
  </r>
  <r>
    <n v="3250"/>
    <s v="Eduardo Vargas"/>
    <x v="1"/>
    <x v="18"/>
    <x v="0"/>
    <n v="5"/>
    <x v="1"/>
    <x v="1"/>
    <s v="-"/>
    <x v="1"/>
    <x v="1"/>
    <x v="1"/>
    <n v="5"/>
  </r>
  <r>
    <n v="3251"/>
    <s v="Gabriela Santos"/>
    <x v="0"/>
    <x v="19"/>
    <x v="1"/>
    <n v="15"/>
    <x v="0"/>
    <x v="0"/>
    <n v="30"/>
    <x v="0"/>
    <x v="0"/>
    <x v="3"/>
    <n v="62"/>
  </r>
  <r>
    <n v="3252"/>
    <s v="Henrique Dias"/>
    <x v="2"/>
    <x v="20"/>
    <x v="0"/>
    <n v="10"/>
    <x v="2"/>
    <x v="1"/>
    <s v="-"/>
    <x v="0"/>
    <x v="0"/>
    <x v="6"/>
    <n v="15"/>
  </r>
  <r>
    <n v="3253"/>
    <s v="Isabela Moreira"/>
    <x v="1"/>
    <x v="21"/>
    <x v="1"/>
    <n v="5"/>
    <x v="0"/>
    <x v="1"/>
    <s v="-"/>
    <x v="1"/>
    <x v="1"/>
    <x v="4"/>
    <n v="4"/>
  </r>
  <r>
    <n v="3254"/>
    <s v="Joaquim Barbosa"/>
    <x v="0"/>
    <x v="22"/>
    <x v="0"/>
    <n v="15"/>
    <x v="1"/>
    <x v="0"/>
    <n v="30"/>
    <x v="0"/>
    <x v="0"/>
    <x v="7"/>
    <n v="45"/>
  </r>
  <r>
    <n v="3255"/>
    <s v="Lara Rocha"/>
    <x v="2"/>
    <x v="23"/>
    <x v="1"/>
    <n v="10"/>
    <x v="0"/>
    <x v="1"/>
    <s v="-"/>
    <x v="0"/>
    <x v="0"/>
    <x v="2"/>
    <n v="20"/>
  </r>
  <r>
    <n v="3256"/>
    <s v="Matheus Silva"/>
    <x v="1"/>
    <x v="24"/>
    <x v="0"/>
    <n v="5"/>
    <x v="2"/>
    <x v="1"/>
    <s v="-"/>
    <x v="1"/>
    <x v="1"/>
    <x v="1"/>
    <n v="5"/>
  </r>
  <r>
    <n v="3257"/>
    <s v="Nicole Costa"/>
    <x v="0"/>
    <x v="25"/>
    <x v="1"/>
    <n v="15"/>
    <x v="0"/>
    <x v="0"/>
    <n v="30"/>
    <x v="0"/>
    <x v="0"/>
    <x v="0"/>
    <n v="60"/>
  </r>
  <r>
    <n v="3258"/>
    <s v="Otávio Mendonça"/>
    <x v="2"/>
    <x v="26"/>
    <x v="0"/>
    <n v="10"/>
    <x v="1"/>
    <x v="1"/>
    <s v="-"/>
    <x v="0"/>
    <x v="0"/>
    <x v="6"/>
    <n v="15"/>
  </r>
  <r>
    <n v="3259"/>
    <s v="Paula Ferreira"/>
    <x v="1"/>
    <x v="27"/>
    <x v="1"/>
    <n v="5"/>
    <x v="0"/>
    <x v="1"/>
    <s v="-"/>
    <x v="1"/>
    <x v="1"/>
    <x v="4"/>
    <n v="4"/>
  </r>
  <r>
    <n v="3260"/>
    <s v="Raquel Alves"/>
    <x v="0"/>
    <x v="28"/>
    <x v="0"/>
    <n v="15"/>
    <x v="2"/>
    <x v="0"/>
    <n v="30"/>
    <x v="0"/>
    <x v="0"/>
    <x v="10"/>
    <n v="58"/>
  </r>
  <r>
    <n v="3261"/>
    <s v="Samuel Pires"/>
    <x v="2"/>
    <x v="29"/>
    <x v="1"/>
    <n v="10"/>
    <x v="0"/>
    <x v="1"/>
    <s v="-"/>
    <x v="0"/>
    <x v="0"/>
    <x v="2"/>
    <n v="20"/>
  </r>
  <r>
    <n v="3262"/>
    <s v="Tânia Barros"/>
    <x v="1"/>
    <x v="30"/>
    <x v="0"/>
    <n v="5"/>
    <x v="1"/>
    <x v="1"/>
    <s v="-"/>
    <x v="1"/>
    <x v="1"/>
    <x v="1"/>
    <n v="5"/>
  </r>
  <r>
    <n v="3263"/>
    <s v="Vinicius Lima"/>
    <x v="0"/>
    <x v="31"/>
    <x v="1"/>
    <n v="15"/>
    <x v="0"/>
    <x v="0"/>
    <n v="30"/>
    <x v="0"/>
    <x v="0"/>
    <x v="3"/>
    <n v="62"/>
  </r>
  <r>
    <n v="3264"/>
    <s v="Yasmin Teixeira"/>
    <x v="2"/>
    <x v="32"/>
    <x v="0"/>
    <n v="10"/>
    <x v="2"/>
    <x v="1"/>
    <s v="-"/>
    <x v="0"/>
    <x v="0"/>
    <x v="6"/>
    <n v="15"/>
  </r>
  <r>
    <n v="3265"/>
    <s v="Zé Carlos"/>
    <x v="1"/>
    <x v="33"/>
    <x v="1"/>
    <n v="5"/>
    <x v="0"/>
    <x v="1"/>
    <s v="-"/>
    <x v="1"/>
    <x v="1"/>
    <x v="4"/>
    <n v="4"/>
  </r>
  <r>
    <n v="3266"/>
    <s v="Amanda Nogueira"/>
    <x v="1"/>
    <x v="34"/>
    <x v="0"/>
    <n v="5"/>
    <x v="0"/>
    <x v="1"/>
    <s v="-"/>
    <x v="1"/>
    <x v="1"/>
    <x v="1"/>
    <n v="5"/>
  </r>
  <r>
    <n v="3267"/>
    <s v="Bruno Cavalheiro"/>
    <x v="0"/>
    <x v="35"/>
    <x v="1"/>
    <n v="15"/>
    <x v="2"/>
    <x v="0"/>
    <n v="30"/>
    <x v="0"/>
    <x v="0"/>
    <x v="10"/>
    <n v="58"/>
  </r>
  <r>
    <n v="3268"/>
    <s v="Carla Dias"/>
    <x v="2"/>
    <x v="36"/>
    <x v="0"/>
    <n v="10"/>
    <x v="1"/>
    <x v="1"/>
    <s v="-"/>
    <x v="0"/>
    <x v="0"/>
    <x v="2"/>
    <n v="20"/>
  </r>
  <r>
    <n v="3269"/>
    <s v="Diego Fontes"/>
    <x v="1"/>
    <x v="37"/>
    <x v="1"/>
    <n v="5"/>
    <x v="2"/>
    <x v="1"/>
    <s v="-"/>
    <x v="1"/>
    <x v="1"/>
    <x v="4"/>
    <n v="4"/>
  </r>
  <r>
    <n v="3270"/>
    <s v="Eunice Lima"/>
    <x v="0"/>
    <x v="38"/>
    <x v="0"/>
    <n v="15"/>
    <x v="0"/>
    <x v="0"/>
    <n v="30"/>
    <x v="0"/>
    <x v="0"/>
    <x v="6"/>
    <n v="50"/>
  </r>
  <r>
    <n v="3271"/>
    <s v="Fábio Martins"/>
    <x v="2"/>
    <x v="39"/>
    <x v="1"/>
    <n v="10"/>
    <x v="0"/>
    <x v="1"/>
    <s v="-"/>
    <x v="0"/>
    <x v="0"/>
    <x v="0"/>
    <n v="25"/>
  </r>
  <r>
    <n v="3272"/>
    <s v="Gisele Araújo"/>
    <x v="1"/>
    <x v="40"/>
    <x v="0"/>
    <n v="5"/>
    <x v="1"/>
    <x v="1"/>
    <s v="-"/>
    <x v="1"/>
    <x v="1"/>
    <x v="1"/>
    <n v="5"/>
  </r>
  <r>
    <n v="3273"/>
    <s v="Hélio Castro"/>
    <x v="0"/>
    <x v="41"/>
    <x v="1"/>
    <n v="15"/>
    <x v="2"/>
    <x v="0"/>
    <n v="30"/>
    <x v="0"/>
    <x v="0"/>
    <x v="7"/>
    <n v="45"/>
  </r>
  <r>
    <n v="3274"/>
    <s v="Ingrid Menezes"/>
    <x v="2"/>
    <x v="42"/>
    <x v="0"/>
    <n v="10"/>
    <x v="2"/>
    <x v="1"/>
    <s v="-"/>
    <x v="0"/>
    <x v="0"/>
    <x v="9"/>
    <n v="18"/>
  </r>
  <r>
    <n v="3275"/>
    <s v="Jorge Baptista"/>
    <x v="1"/>
    <x v="43"/>
    <x v="1"/>
    <n v="5"/>
    <x v="0"/>
    <x v="1"/>
    <s v="-"/>
    <x v="1"/>
    <x v="1"/>
    <x v="5"/>
    <n v="3"/>
  </r>
  <r>
    <n v="3276"/>
    <s v="Kléber Oliveira"/>
    <x v="0"/>
    <x v="44"/>
    <x v="0"/>
    <n v="15"/>
    <x v="1"/>
    <x v="0"/>
    <n v="30"/>
    <x v="0"/>
    <x v="0"/>
    <x v="0"/>
    <n v="60"/>
  </r>
  <r>
    <n v="3277"/>
    <s v="Luciana Freitas"/>
    <x v="2"/>
    <x v="45"/>
    <x v="1"/>
    <n v="10"/>
    <x v="0"/>
    <x v="1"/>
    <s v="-"/>
    <x v="0"/>
    <x v="0"/>
    <x v="2"/>
    <n v="20"/>
  </r>
  <r>
    <n v="3278"/>
    <s v="Márcia Eller"/>
    <x v="1"/>
    <x v="46"/>
    <x v="0"/>
    <n v="5"/>
    <x v="2"/>
    <x v="1"/>
    <s v="-"/>
    <x v="1"/>
    <x v="1"/>
    <x v="1"/>
    <n v="5"/>
  </r>
  <r>
    <n v="3279"/>
    <s v="Nilo Peçanha"/>
    <x v="0"/>
    <x v="47"/>
    <x v="1"/>
    <n v="15"/>
    <x v="0"/>
    <x v="0"/>
    <n v="30"/>
    <x v="0"/>
    <x v="0"/>
    <x v="3"/>
    <n v="62"/>
  </r>
  <r>
    <n v="3280"/>
    <s v="Oscar Neves"/>
    <x v="2"/>
    <x v="48"/>
    <x v="0"/>
    <n v="10"/>
    <x v="1"/>
    <x v="1"/>
    <s v="-"/>
    <x v="0"/>
    <x v="0"/>
    <x v="6"/>
    <n v="15"/>
  </r>
  <r>
    <n v="3281"/>
    <s v="Patrícia Soares"/>
    <x v="1"/>
    <x v="49"/>
    <x v="1"/>
    <n v="5"/>
    <x v="0"/>
    <x v="1"/>
    <s v="-"/>
    <x v="1"/>
    <x v="1"/>
    <x v="4"/>
    <n v="4"/>
  </r>
  <r>
    <n v="3282"/>
    <s v="Quirino Gonçalves"/>
    <x v="0"/>
    <x v="50"/>
    <x v="0"/>
    <n v="15"/>
    <x v="2"/>
    <x v="0"/>
    <n v="30"/>
    <x v="0"/>
    <x v="0"/>
    <x v="10"/>
    <n v="58"/>
  </r>
  <r>
    <n v="3283"/>
    <s v="Raul Machado"/>
    <x v="2"/>
    <x v="51"/>
    <x v="1"/>
    <n v="10"/>
    <x v="0"/>
    <x v="1"/>
    <s v="-"/>
    <x v="0"/>
    <x v="0"/>
    <x v="2"/>
    <n v="20"/>
  </r>
  <r>
    <n v="3284"/>
    <s v="Sônia Lobo"/>
    <x v="1"/>
    <x v="52"/>
    <x v="0"/>
    <n v="5"/>
    <x v="1"/>
    <x v="1"/>
    <s v="-"/>
    <x v="1"/>
    <x v="1"/>
    <x v="1"/>
    <n v="5"/>
  </r>
  <r>
    <n v="3285"/>
    <s v="Tiago Ramos"/>
    <x v="0"/>
    <x v="53"/>
    <x v="1"/>
    <n v="15"/>
    <x v="0"/>
    <x v="0"/>
    <n v="30"/>
    <x v="0"/>
    <x v="0"/>
    <x v="7"/>
    <n v="45"/>
  </r>
  <r>
    <n v="3286"/>
    <s v="Ugo Pires"/>
    <x v="2"/>
    <x v="54"/>
    <x v="0"/>
    <n v="10"/>
    <x v="2"/>
    <x v="1"/>
    <s v="-"/>
    <x v="0"/>
    <x v="0"/>
    <x v="6"/>
    <n v="15"/>
  </r>
  <r>
    <n v="3287"/>
    <s v="Valéria Nobre"/>
    <x v="1"/>
    <x v="55"/>
    <x v="1"/>
    <n v="5"/>
    <x v="0"/>
    <x v="1"/>
    <s v="-"/>
    <x v="1"/>
    <x v="1"/>
    <x v="4"/>
    <n v="4"/>
  </r>
  <r>
    <n v="3288"/>
    <s v="William Siqueira"/>
    <x v="0"/>
    <x v="56"/>
    <x v="0"/>
    <n v="15"/>
    <x v="1"/>
    <x v="0"/>
    <n v="30"/>
    <x v="0"/>
    <x v="0"/>
    <x v="3"/>
    <n v="62"/>
  </r>
  <r>
    <n v="3289"/>
    <s v="Xuxa Meneghel"/>
    <x v="2"/>
    <x v="57"/>
    <x v="1"/>
    <n v="10"/>
    <x v="0"/>
    <x v="1"/>
    <s v="-"/>
    <x v="0"/>
    <x v="0"/>
    <x v="2"/>
    <n v="20"/>
  </r>
  <r>
    <n v="3290"/>
    <s v="Yara Figueiredo"/>
    <x v="1"/>
    <x v="58"/>
    <x v="0"/>
    <n v="5"/>
    <x v="2"/>
    <x v="1"/>
    <s v="-"/>
    <x v="1"/>
    <x v="1"/>
    <x v="1"/>
    <n v="5"/>
  </r>
  <r>
    <n v="3291"/>
    <s v="Zacarias Alves"/>
    <x v="0"/>
    <x v="59"/>
    <x v="1"/>
    <n v="15"/>
    <x v="0"/>
    <x v="0"/>
    <n v="30"/>
    <x v="0"/>
    <x v="0"/>
    <x v="0"/>
    <n v="60"/>
  </r>
  <r>
    <n v="3292"/>
    <s v="Amanda Bynes"/>
    <x v="2"/>
    <x v="60"/>
    <x v="0"/>
    <n v="10"/>
    <x v="1"/>
    <x v="1"/>
    <s v="-"/>
    <x v="0"/>
    <x v="0"/>
    <x v="6"/>
    <n v="15"/>
  </r>
  <r>
    <n v="3293"/>
    <s v="Bruno Mars"/>
    <x v="1"/>
    <x v="61"/>
    <x v="1"/>
    <n v="5"/>
    <x v="0"/>
    <x v="1"/>
    <s v="-"/>
    <x v="1"/>
    <x v="1"/>
    <x v="4"/>
    <n v="4"/>
  </r>
  <r>
    <n v="3294"/>
    <s v="Carla Bruni"/>
    <x v="0"/>
    <x v="62"/>
    <x v="0"/>
    <n v="15"/>
    <x v="2"/>
    <x v="0"/>
    <n v="30"/>
    <x v="0"/>
    <x v="0"/>
    <x v="7"/>
    <n v="45"/>
  </r>
  <r>
    <n v="3295"/>
    <s v="Diego Maradona"/>
    <x v="2"/>
    <x v="63"/>
    <x v="1"/>
    <n v="10"/>
    <x v="0"/>
    <x v="1"/>
    <s v="-"/>
    <x v="0"/>
    <x v="0"/>
    <x v="0"/>
    <n v="25"/>
  </r>
  <r>
    <n v="3296"/>
    <s v="Estela Marques"/>
    <x v="1"/>
    <x v="64"/>
    <x v="1"/>
    <n v="5"/>
    <x v="0"/>
    <x v="1"/>
    <s v="-"/>
    <x v="1"/>
    <x v="1"/>
    <x v="1"/>
    <n v="5"/>
  </r>
  <r>
    <n v="3297"/>
    <s v="Fábio Nobre"/>
    <x v="0"/>
    <x v="65"/>
    <x v="0"/>
    <n v="15"/>
    <x v="2"/>
    <x v="0"/>
    <n v="30"/>
    <x v="0"/>
    <x v="0"/>
    <x v="10"/>
    <n v="58"/>
  </r>
  <r>
    <n v="3298"/>
    <s v="Gabriel Oliveira"/>
    <x v="2"/>
    <x v="66"/>
    <x v="1"/>
    <n v="10"/>
    <x v="1"/>
    <x v="1"/>
    <s v="-"/>
    <x v="0"/>
    <x v="0"/>
    <x v="2"/>
    <n v="20"/>
  </r>
  <r>
    <n v="3299"/>
    <s v="Helena Santos"/>
    <x v="1"/>
    <x v="67"/>
    <x v="0"/>
    <n v="5"/>
    <x v="2"/>
    <x v="1"/>
    <s v="-"/>
    <x v="1"/>
    <x v="1"/>
    <x v="4"/>
    <n v="4"/>
  </r>
  <r>
    <n v="3300"/>
    <s v="Ivan Carvalho"/>
    <x v="0"/>
    <x v="68"/>
    <x v="1"/>
    <n v="15"/>
    <x v="0"/>
    <x v="0"/>
    <n v="30"/>
    <x v="0"/>
    <x v="0"/>
    <x v="6"/>
    <n v="50"/>
  </r>
  <r>
    <n v="3301"/>
    <s v="Júlia Ferreira"/>
    <x v="2"/>
    <x v="69"/>
    <x v="0"/>
    <n v="10"/>
    <x v="0"/>
    <x v="1"/>
    <s v="-"/>
    <x v="0"/>
    <x v="0"/>
    <x v="0"/>
    <n v="25"/>
  </r>
  <r>
    <n v="3302"/>
    <s v="Karla Alves"/>
    <x v="1"/>
    <x v="70"/>
    <x v="1"/>
    <n v="5"/>
    <x v="1"/>
    <x v="1"/>
    <s v="-"/>
    <x v="1"/>
    <x v="1"/>
    <x v="1"/>
    <n v="5"/>
  </r>
  <r>
    <n v="3303"/>
    <s v="Lucas Mendes"/>
    <x v="0"/>
    <x v="71"/>
    <x v="0"/>
    <n v="15"/>
    <x v="2"/>
    <x v="0"/>
    <n v="30"/>
    <x v="0"/>
    <x v="0"/>
    <x v="7"/>
    <n v="45"/>
  </r>
  <r>
    <n v="3304"/>
    <s v="Mônica Gomes"/>
    <x v="2"/>
    <x v="72"/>
    <x v="1"/>
    <n v="10"/>
    <x v="2"/>
    <x v="1"/>
    <s v="-"/>
    <x v="0"/>
    <x v="0"/>
    <x v="9"/>
    <n v="18"/>
  </r>
  <r>
    <n v="3305"/>
    <s v="Norberto Queiroz"/>
    <x v="1"/>
    <x v="73"/>
    <x v="0"/>
    <n v="5"/>
    <x v="0"/>
    <x v="1"/>
    <s v="-"/>
    <x v="1"/>
    <x v="1"/>
    <x v="5"/>
    <n v="3"/>
  </r>
  <r>
    <n v="3306"/>
    <s v="Otávio Barros"/>
    <x v="0"/>
    <x v="74"/>
    <x v="1"/>
    <n v="15"/>
    <x v="1"/>
    <x v="0"/>
    <n v="30"/>
    <x v="0"/>
    <x v="0"/>
    <x v="0"/>
    <n v="60"/>
  </r>
  <r>
    <n v="3307"/>
    <s v="Paula Vieira"/>
    <x v="2"/>
    <x v="75"/>
    <x v="0"/>
    <n v="10"/>
    <x v="0"/>
    <x v="1"/>
    <s v="-"/>
    <x v="0"/>
    <x v="0"/>
    <x v="2"/>
    <n v="20"/>
  </r>
  <r>
    <n v="3308"/>
    <s v="Quentin Ramos"/>
    <x v="1"/>
    <x v="76"/>
    <x v="1"/>
    <n v="5"/>
    <x v="2"/>
    <x v="1"/>
    <s v="-"/>
    <x v="1"/>
    <x v="1"/>
    <x v="1"/>
    <n v="5"/>
  </r>
  <r>
    <n v="3309"/>
    <s v="Raquel Novaes"/>
    <x v="0"/>
    <x v="77"/>
    <x v="0"/>
    <n v="15"/>
    <x v="0"/>
    <x v="0"/>
    <n v="30"/>
    <x v="0"/>
    <x v="0"/>
    <x v="3"/>
    <n v="62"/>
  </r>
  <r>
    <n v="3310"/>
    <s v="Samantha Lopes"/>
    <x v="2"/>
    <x v="78"/>
    <x v="1"/>
    <n v="10"/>
    <x v="1"/>
    <x v="1"/>
    <s v="-"/>
    <x v="0"/>
    <x v="0"/>
    <x v="6"/>
    <n v="15"/>
  </r>
  <r>
    <n v="3311"/>
    <s v="Tiago Martins"/>
    <x v="1"/>
    <x v="79"/>
    <x v="0"/>
    <n v="5"/>
    <x v="0"/>
    <x v="1"/>
    <s v="-"/>
    <x v="1"/>
    <x v="1"/>
    <x v="4"/>
    <n v="4"/>
  </r>
  <r>
    <n v="3312"/>
    <s v="Ulysses Guimarães"/>
    <x v="0"/>
    <x v="80"/>
    <x v="1"/>
    <n v="15"/>
    <x v="2"/>
    <x v="0"/>
    <n v="30"/>
    <x v="0"/>
    <x v="0"/>
    <x v="10"/>
    <n v="58"/>
  </r>
  <r>
    <n v="3313"/>
    <s v="Vanessa Silva"/>
    <x v="2"/>
    <x v="81"/>
    <x v="0"/>
    <n v="10"/>
    <x v="0"/>
    <x v="1"/>
    <s v="-"/>
    <x v="0"/>
    <x v="0"/>
    <x v="2"/>
    <n v="20"/>
  </r>
  <r>
    <n v="3314"/>
    <s v="William Carneiro"/>
    <x v="1"/>
    <x v="82"/>
    <x v="1"/>
    <n v="5"/>
    <x v="1"/>
    <x v="1"/>
    <s v="-"/>
    <x v="1"/>
    <x v="1"/>
    <x v="1"/>
    <n v="5"/>
  </r>
  <r>
    <n v="3315"/>
    <s v="Ximena Rocha"/>
    <x v="0"/>
    <x v="83"/>
    <x v="0"/>
    <n v="15"/>
    <x v="0"/>
    <x v="0"/>
    <n v="30"/>
    <x v="0"/>
    <x v="0"/>
    <x v="7"/>
    <n v="45"/>
  </r>
  <r>
    <n v="3316"/>
    <s v="Yasmin Figueiredo"/>
    <x v="2"/>
    <x v="84"/>
    <x v="1"/>
    <n v="10"/>
    <x v="2"/>
    <x v="1"/>
    <s v="-"/>
    <x v="0"/>
    <x v="0"/>
    <x v="6"/>
    <n v="15"/>
  </r>
  <r>
    <n v="3317"/>
    <s v="Zara Cunha"/>
    <x v="1"/>
    <x v="85"/>
    <x v="0"/>
    <n v="5"/>
    <x v="0"/>
    <x v="1"/>
    <s v="-"/>
    <x v="1"/>
    <x v="1"/>
    <x v="4"/>
    <n v="4"/>
  </r>
  <r>
    <n v="3318"/>
    <s v="Alan Teixeira"/>
    <x v="0"/>
    <x v="86"/>
    <x v="1"/>
    <n v="15"/>
    <x v="1"/>
    <x v="0"/>
    <n v="30"/>
    <x v="0"/>
    <x v="0"/>
    <x v="3"/>
    <n v="62"/>
  </r>
  <r>
    <n v="3319"/>
    <s v="Bárbara Oliveira"/>
    <x v="2"/>
    <x v="87"/>
    <x v="0"/>
    <n v="10"/>
    <x v="0"/>
    <x v="1"/>
    <s v="-"/>
    <x v="0"/>
    <x v="0"/>
    <x v="2"/>
    <n v="20"/>
  </r>
  <r>
    <n v="3320"/>
    <s v="Carlos Junqueira"/>
    <x v="1"/>
    <x v="88"/>
    <x v="1"/>
    <n v="5"/>
    <x v="2"/>
    <x v="1"/>
    <s v="-"/>
    <x v="1"/>
    <x v="1"/>
    <x v="1"/>
    <n v="5"/>
  </r>
  <r>
    <n v="3321"/>
    <s v="Daniela Moura"/>
    <x v="0"/>
    <x v="89"/>
    <x v="0"/>
    <n v="15"/>
    <x v="0"/>
    <x v="0"/>
    <n v="30"/>
    <x v="0"/>
    <x v="0"/>
    <x v="0"/>
    <n v="60"/>
  </r>
  <r>
    <n v="3322"/>
    <s v="Eduardo Lima"/>
    <x v="2"/>
    <x v="90"/>
    <x v="1"/>
    <n v="10"/>
    <x v="1"/>
    <x v="1"/>
    <s v="-"/>
    <x v="0"/>
    <x v="0"/>
    <x v="6"/>
    <n v="15"/>
  </r>
  <r>
    <n v="3323"/>
    <s v="Fabiana Araújo"/>
    <x v="1"/>
    <x v="91"/>
    <x v="0"/>
    <n v="5"/>
    <x v="0"/>
    <x v="1"/>
    <s v="-"/>
    <x v="1"/>
    <x v="1"/>
    <x v="4"/>
    <n v="4"/>
  </r>
  <r>
    <n v="3324"/>
    <s v="Geraldo Ribeiro"/>
    <x v="0"/>
    <x v="92"/>
    <x v="1"/>
    <n v="15"/>
    <x v="2"/>
    <x v="0"/>
    <n v="30"/>
    <x v="0"/>
    <x v="0"/>
    <x v="7"/>
    <n v="45"/>
  </r>
  <r>
    <n v="3325"/>
    <s v="Héctor Vargas"/>
    <x v="2"/>
    <x v="93"/>
    <x v="0"/>
    <n v="10"/>
    <x v="2"/>
    <x v="1"/>
    <s v="-"/>
    <x v="0"/>
    <x v="0"/>
    <x v="6"/>
    <n v="15"/>
  </r>
  <r>
    <n v="3326"/>
    <s v="Isabela Fonseca"/>
    <x v="1"/>
    <x v="94"/>
    <x v="1"/>
    <n v="5"/>
    <x v="1"/>
    <x v="1"/>
    <s v="-"/>
    <x v="1"/>
    <x v="1"/>
    <x v="1"/>
    <n v="5"/>
  </r>
  <r>
    <n v="3327"/>
    <s v="João Pedro Almeida"/>
    <x v="0"/>
    <x v="95"/>
    <x v="0"/>
    <n v="15"/>
    <x v="0"/>
    <x v="0"/>
    <n v="30"/>
    <x v="0"/>
    <x v="0"/>
    <x v="10"/>
    <n v="58"/>
  </r>
  <r>
    <n v="3328"/>
    <s v="Klara Costa"/>
    <x v="2"/>
    <x v="96"/>
    <x v="1"/>
    <n v="10"/>
    <x v="1"/>
    <x v="1"/>
    <s v="-"/>
    <x v="0"/>
    <x v="0"/>
    <x v="2"/>
    <n v="20"/>
  </r>
  <r>
    <n v="3329"/>
    <s v="Luciana Mendes"/>
    <x v="1"/>
    <x v="97"/>
    <x v="0"/>
    <n v="5"/>
    <x v="2"/>
    <x v="1"/>
    <s v="-"/>
    <x v="1"/>
    <x v="1"/>
    <x v="4"/>
    <n v="4"/>
  </r>
  <r>
    <n v="3330"/>
    <s v="Marcelo Gouveia"/>
    <x v="0"/>
    <x v="98"/>
    <x v="1"/>
    <n v="15"/>
    <x v="0"/>
    <x v="0"/>
    <n v="30"/>
    <x v="0"/>
    <x v="0"/>
    <x v="6"/>
    <n v="50"/>
  </r>
  <r>
    <n v="3331"/>
    <s v="Nívea Borges"/>
    <x v="2"/>
    <x v="99"/>
    <x v="0"/>
    <n v="10"/>
    <x v="0"/>
    <x v="1"/>
    <s v="-"/>
    <x v="0"/>
    <x v="0"/>
    <x v="0"/>
    <n v="25"/>
  </r>
  <r>
    <n v="3332"/>
    <s v="Oscar Nogueira"/>
    <x v="1"/>
    <x v="100"/>
    <x v="1"/>
    <n v="5"/>
    <x v="1"/>
    <x v="1"/>
    <s v="-"/>
    <x v="1"/>
    <x v="1"/>
    <x v="1"/>
    <n v="5"/>
  </r>
  <r>
    <n v="3333"/>
    <s v="Patrícia Alves"/>
    <x v="0"/>
    <x v="101"/>
    <x v="0"/>
    <n v="15"/>
    <x v="2"/>
    <x v="0"/>
    <n v="30"/>
    <x v="0"/>
    <x v="0"/>
    <x v="7"/>
    <n v="45"/>
  </r>
  <r>
    <n v="3334"/>
    <s v="Rafaela Silva"/>
    <x v="2"/>
    <x v="102"/>
    <x v="1"/>
    <n v="10"/>
    <x v="2"/>
    <x v="1"/>
    <s v="-"/>
    <x v="0"/>
    <x v="0"/>
    <x v="9"/>
    <n v="18"/>
  </r>
  <r>
    <n v="3335"/>
    <s v="Samantha Moraes"/>
    <x v="1"/>
    <x v="103"/>
    <x v="0"/>
    <n v="5"/>
    <x v="0"/>
    <x v="1"/>
    <s v="-"/>
    <x v="1"/>
    <x v="1"/>
    <x v="5"/>
    <n v="3"/>
  </r>
  <r>
    <n v="3336"/>
    <s v="Tatiana Rocha"/>
    <x v="1"/>
    <x v="104"/>
    <x v="0"/>
    <n v="5"/>
    <x v="0"/>
    <x v="1"/>
    <s v="-"/>
    <x v="1"/>
    <x v="1"/>
    <x v="1"/>
    <n v="5"/>
  </r>
  <r>
    <n v="3337"/>
    <s v="Ulisses Tavares"/>
    <x v="0"/>
    <x v="105"/>
    <x v="1"/>
    <n v="15"/>
    <x v="2"/>
    <x v="0"/>
    <n v="30"/>
    <x v="0"/>
    <x v="0"/>
    <x v="10"/>
    <n v="58"/>
  </r>
  <r>
    <n v="3338"/>
    <s v="Víctor Lemos"/>
    <x v="2"/>
    <x v="106"/>
    <x v="0"/>
    <n v="10"/>
    <x v="1"/>
    <x v="1"/>
    <s v="-"/>
    <x v="0"/>
    <x v="0"/>
    <x v="2"/>
    <n v="20"/>
  </r>
  <r>
    <n v="3339"/>
    <s v="Wilma Barros"/>
    <x v="1"/>
    <x v="107"/>
    <x v="1"/>
    <n v="5"/>
    <x v="2"/>
    <x v="1"/>
    <s v="-"/>
    <x v="1"/>
    <x v="1"/>
    <x v="4"/>
    <n v="4"/>
  </r>
  <r>
    <n v="3340"/>
    <s v="Xavier Nascimento"/>
    <x v="0"/>
    <x v="108"/>
    <x v="0"/>
    <n v="15"/>
    <x v="0"/>
    <x v="0"/>
    <n v="30"/>
    <x v="0"/>
    <x v="0"/>
    <x v="6"/>
    <n v="50"/>
  </r>
  <r>
    <n v="3341"/>
    <s v="Yago Pereira"/>
    <x v="2"/>
    <x v="109"/>
    <x v="1"/>
    <n v="10"/>
    <x v="0"/>
    <x v="1"/>
    <s v="-"/>
    <x v="0"/>
    <x v="0"/>
    <x v="0"/>
    <n v="25"/>
  </r>
  <r>
    <n v="3342"/>
    <s v="Zilda Ferreira"/>
    <x v="1"/>
    <x v="110"/>
    <x v="0"/>
    <n v="5"/>
    <x v="1"/>
    <x v="1"/>
    <s v="-"/>
    <x v="1"/>
    <x v="1"/>
    <x v="1"/>
    <n v="5"/>
  </r>
  <r>
    <n v="3343"/>
    <s v="Amanda Lopes"/>
    <x v="0"/>
    <x v="111"/>
    <x v="1"/>
    <n v="15"/>
    <x v="2"/>
    <x v="0"/>
    <n v="30"/>
    <x v="0"/>
    <x v="0"/>
    <x v="7"/>
    <n v="45"/>
  </r>
  <r>
    <n v="3344"/>
    <s v="Bruno Miranda"/>
    <x v="2"/>
    <x v="112"/>
    <x v="0"/>
    <n v="10"/>
    <x v="2"/>
    <x v="1"/>
    <s v="-"/>
    <x v="0"/>
    <x v="0"/>
    <x v="9"/>
    <n v="18"/>
  </r>
  <r>
    <n v="3345"/>
    <s v="Célia Torres"/>
    <x v="1"/>
    <x v="113"/>
    <x v="1"/>
    <n v="5"/>
    <x v="0"/>
    <x v="1"/>
    <s v="-"/>
    <x v="1"/>
    <x v="1"/>
    <x v="5"/>
    <n v="3"/>
  </r>
  <r>
    <n v="3346"/>
    <s v="Diogo Souza"/>
    <x v="0"/>
    <x v="114"/>
    <x v="0"/>
    <n v="15"/>
    <x v="1"/>
    <x v="0"/>
    <n v="30"/>
    <x v="0"/>
    <x v="0"/>
    <x v="0"/>
    <n v="60"/>
  </r>
  <r>
    <n v="3347"/>
    <s v="Elisa Castro"/>
    <x v="2"/>
    <x v="115"/>
    <x v="1"/>
    <n v="10"/>
    <x v="0"/>
    <x v="1"/>
    <s v="-"/>
    <x v="0"/>
    <x v="0"/>
    <x v="2"/>
    <n v="20"/>
  </r>
  <r>
    <n v="3348"/>
    <s v="Fátima Lima"/>
    <x v="1"/>
    <x v="116"/>
    <x v="0"/>
    <n v="5"/>
    <x v="2"/>
    <x v="1"/>
    <s v="-"/>
    <x v="1"/>
    <x v="1"/>
    <x v="1"/>
    <n v="5"/>
  </r>
  <r>
    <n v="3349"/>
    <s v="Geraldo Ribeiro"/>
    <x v="0"/>
    <x v="117"/>
    <x v="1"/>
    <n v="15"/>
    <x v="0"/>
    <x v="0"/>
    <n v="30"/>
    <x v="0"/>
    <x v="0"/>
    <x v="3"/>
    <n v="62"/>
  </r>
  <r>
    <n v="3350"/>
    <s v="Hélio Martins"/>
    <x v="2"/>
    <x v="118"/>
    <x v="0"/>
    <n v="10"/>
    <x v="1"/>
    <x v="1"/>
    <s v="-"/>
    <x v="0"/>
    <x v="0"/>
    <x v="6"/>
    <n v="15"/>
  </r>
  <r>
    <n v="3351"/>
    <s v="Íris Santos"/>
    <x v="1"/>
    <x v="119"/>
    <x v="1"/>
    <n v="5"/>
    <x v="0"/>
    <x v="1"/>
    <s v="-"/>
    <x v="1"/>
    <x v="1"/>
    <x v="4"/>
    <n v="4"/>
  </r>
  <r>
    <n v="3352"/>
    <s v="João Marcelo"/>
    <x v="0"/>
    <x v="120"/>
    <x v="0"/>
    <n v="15"/>
    <x v="2"/>
    <x v="0"/>
    <n v="30"/>
    <x v="0"/>
    <x v="0"/>
    <x v="10"/>
    <n v="58"/>
  </r>
  <r>
    <n v="3353"/>
    <s v="Larissa Gomes"/>
    <x v="2"/>
    <x v="121"/>
    <x v="1"/>
    <n v="10"/>
    <x v="0"/>
    <x v="1"/>
    <s v="-"/>
    <x v="0"/>
    <x v="0"/>
    <x v="2"/>
    <n v="20"/>
  </r>
  <r>
    <n v="3354"/>
    <s v="Márcio Silva"/>
    <x v="1"/>
    <x v="122"/>
    <x v="0"/>
    <n v="5"/>
    <x v="1"/>
    <x v="1"/>
    <s v="-"/>
    <x v="1"/>
    <x v="1"/>
    <x v="1"/>
    <n v="5"/>
  </r>
  <r>
    <n v="3355"/>
    <s v="Nadia Costa"/>
    <x v="0"/>
    <x v="123"/>
    <x v="1"/>
    <n v="15"/>
    <x v="0"/>
    <x v="0"/>
    <n v="30"/>
    <x v="0"/>
    <x v="0"/>
    <x v="7"/>
    <n v="45"/>
  </r>
  <r>
    <n v="3356"/>
    <s v="Oscar Almeida"/>
    <x v="2"/>
    <x v="124"/>
    <x v="0"/>
    <n v="10"/>
    <x v="2"/>
    <x v="1"/>
    <s v="-"/>
    <x v="0"/>
    <x v="0"/>
    <x v="6"/>
    <n v="15"/>
  </r>
  <r>
    <n v="3357"/>
    <s v="Patricia Soares"/>
    <x v="1"/>
    <x v="125"/>
    <x v="1"/>
    <n v="5"/>
    <x v="0"/>
    <x v="1"/>
    <s v="-"/>
    <x v="1"/>
    <x v="1"/>
    <x v="4"/>
    <n v="4"/>
  </r>
  <r>
    <n v="3358"/>
    <s v="Quênia Barros"/>
    <x v="0"/>
    <x v="126"/>
    <x v="0"/>
    <n v="15"/>
    <x v="1"/>
    <x v="0"/>
    <n v="30"/>
    <x v="0"/>
    <x v="0"/>
    <x v="3"/>
    <n v="62"/>
  </r>
  <r>
    <n v="3359"/>
    <s v="Rafael Torres"/>
    <x v="2"/>
    <x v="127"/>
    <x v="1"/>
    <n v="10"/>
    <x v="0"/>
    <x v="1"/>
    <s v="-"/>
    <x v="0"/>
    <x v="0"/>
    <x v="2"/>
    <n v="20"/>
  </r>
  <r>
    <n v="3360"/>
    <s v="Silvia Nascimento"/>
    <x v="1"/>
    <x v="128"/>
    <x v="0"/>
    <n v="5"/>
    <x v="2"/>
    <x v="1"/>
    <s v="-"/>
    <x v="1"/>
    <x v="1"/>
    <x v="1"/>
    <n v="5"/>
  </r>
  <r>
    <n v="3361"/>
    <s v="Tiago Mendes"/>
    <x v="0"/>
    <x v="129"/>
    <x v="1"/>
    <n v="15"/>
    <x v="0"/>
    <x v="0"/>
    <n v="30"/>
    <x v="0"/>
    <x v="0"/>
    <x v="6"/>
    <n v="50"/>
  </r>
  <r>
    <n v="3362"/>
    <s v="Ursula Silva"/>
    <x v="2"/>
    <x v="130"/>
    <x v="0"/>
    <n v="10"/>
    <x v="1"/>
    <x v="1"/>
    <s v="-"/>
    <x v="0"/>
    <x v="0"/>
    <x v="6"/>
    <n v="15"/>
  </r>
  <r>
    <n v="3363"/>
    <s v="Vanessa Moraes"/>
    <x v="1"/>
    <x v="131"/>
    <x v="1"/>
    <n v="5"/>
    <x v="0"/>
    <x v="1"/>
    <s v="-"/>
    <x v="1"/>
    <x v="1"/>
    <x v="4"/>
    <n v="4"/>
  </r>
  <r>
    <n v="3364"/>
    <s v="Waldir Junior"/>
    <x v="0"/>
    <x v="132"/>
    <x v="0"/>
    <n v="15"/>
    <x v="2"/>
    <x v="0"/>
    <n v="30"/>
    <x v="0"/>
    <x v="0"/>
    <x v="10"/>
    <n v="58"/>
  </r>
  <r>
    <n v="3365"/>
    <s v="Xavier Lopes"/>
    <x v="2"/>
    <x v="133"/>
    <x v="1"/>
    <n v="10"/>
    <x v="0"/>
    <x v="1"/>
    <s v="-"/>
    <x v="0"/>
    <x v="0"/>
    <x v="2"/>
    <n v="20"/>
  </r>
  <r>
    <n v="3366"/>
    <s v="Yolanda Freitas"/>
    <x v="1"/>
    <x v="134"/>
    <x v="0"/>
    <n v="5"/>
    <x v="0"/>
    <x v="1"/>
    <s v="-"/>
    <x v="1"/>
    <x v="1"/>
    <x v="1"/>
    <n v="5"/>
  </r>
  <r>
    <n v="3367"/>
    <s v="Zacarias Nunes"/>
    <x v="0"/>
    <x v="135"/>
    <x v="1"/>
    <n v="15"/>
    <x v="2"/>
    <x v="0"/>
    <n v="30"/>
    <x v="0"/>
    <x v="0"/>
    <x v="10"/>
    <n v="58"/>
  </r>
  <r>
    <n v="3368"/>
    <s v="Ana Clara Barreto"/>
    <x v="2"/>
    <x v="136"/>
    <x v="0"/>
    <n v="10"/>
    <x v="1"/>
    <x v="1"/>
    <s v="-"/>
    <x v="0"/>
    <x v="0"/>
    <x v="2"/>
    <n v="20"/>
  </r>
  <r>
    <n v="3369"/>
    <s v="Bruno Henrique"/>
    <x v="1"/>
    <x v="137"/>
    <x v="1"/>
    <n v="5"/>
    <x v="2"/>
    <x v="1"/>
    <s v="-"/>
    <x v="1"/>
    <x v="1"/>
    <x v="4"/>
    <n v="4"/>
  </r>
  <r>
    <n v="3370"/>
    <s v="Carlos Eduardo"/>
    <x v="0"/>
    <x v="138"/>
    <x v="0"/>
    <n v="15"/>
    <x v="0"/>
    <x v="0"/>
    <n v="30"/>
    <x v="0"/>
    <x v="0"/>
    <x v="6"/>
    <n v="50"/>
  </r>
  <r>
    <n v="3371"/>
    <s v="Débora Lima"/>
    <x v="2"/>
    <x v="139"/>
    <x v="1"/>
    <n v="10"/>
    <x v="0"/>
    <x v="1"/>
    <s v="-"/>
    <x v="0"/>
    <x v="0"/>
    <x v="0"/>
    <n v="25"/>
  </r>
  <r>
    <n v="3372"/>
    <s v="Elisa Neves"/>
    <x v="1"/>
    <x v="140"/>
    <x v="0"/>
    <n v="5"/>
    <x v="1"/>
    <x v="1"/>
    <s v="-"/>
    <x v="1"/>
    <x v="1"/>
    <x v="1"/>
    <n v="5"/>
  </r>
  <r>
    <n v="3373"/>
    <s v="Fabiano Gomes"/>
    <x v="0"/>
    <x v="141"/>
    <x v="1"/>
    <n v="15"/>
    <x v="2"/>
    <x v="0"/>
    <n v="30"/>
    <x v="0"/>
    <x v="0"/>
    <x v="7"/>
    <n v="45"/>
  </r>
  <r>
    <n v="3374"/>
    <s v="Gisele Oliveira"/>
    <x v="2"/>
    <x v="142"/>
    <x v="0"/>
    <n v="10"/>
    <x v="2"/>
    <x v="1"/>
    <s v="-"/>
    <x v="0"/>
    <x v="0"/>
    <x v="9"/>
    <n v="18"/>
  </r>
  <r>
    <n v="3375"/>
    <s v="Héctor Silva"/>
    <x v="1"/>
    <x v="143"/>
    <x v="1"/>
    <n v="5"/>
    <x v="0"/>
    <x v="1"/>
    <s v="-"/>
    <x v="1"/>
    <x v="1"/>
    <x v="5"/>
    <n v="3"/>
  </r>
  <r>
    <n v="3376"/>
    <s v="Igor Martins"/>
    <x v="0"/>
    <x v="144"/>
    <x v="0"/>
    <n v="15"/>
    <x v="1"/>
    <x v="0"/>
    <n v="30"/>
    <x v="0"/>
    <x v="0"/>
    <x v="0"/>
    <n v="60"/>
  </r>
  <r>
    <n v="3377"/>
    <s v="Joana Figueiredo"/>
    <x v="2"/>
    <x v="145"/>
    <x v="1"/>
    <n v="10"/>
    <x v="0"/>
    <x v="1"/>
    <s v="-"/>
    <x v="0"/>
    <x v="0"/>
    <x v="2"/>
    <n v="20"/>
  </r>
  <r>
    <n v="3378"/>
    <s v="Kleber Machado"/>
    <x v="1"/>
    <x v="146"/>
    <x v="0"/>
    <n v="5"/>
    <x v="2"/>
    <x v="1"/>
    <s v="-"/>
    <x v="1"/>
    <x v="1"/>
    <x v="1"/>
    <n v="5"/>
  </r>
  <r>
    <n v="3379"/>
    <s v="Luciana Santos"/>
    <x v="0"/>
    <x v="147"/>
    <x v="1"/>
    <n v="15"/>
    <x v="0"/>
    <x v="0"/>
    <n v="30"/>
    <x v="0"/>
    <x v="0"/>
    <x v="3"/>
    <n v="62"/>
  </r>
  <r>
    <n v="3380"/>
    <s v="Marcos Teixeira"/>
    <x v="2"/>
    <x v="148"/>
    <x v="0"/>
    <n v="10"/>
    <x v="1"/>
    <x v="1"/>
    <s v="-"/>
    <x v="0"/>
    <x v="0"/>
    <x v="6"/>
    <n v="15"/>
  </r>
  <r>
    <n v="3381"/>
    <s v="Natalia Costa"/>
    <x v="1"/>
    <x v="149"/>
    <x v="1"/>
    <n v="5"/>
    <x v="0"/>
    <x v="1"/>
    <s v="-"/>
    <x v="1"/>
    <x v="1"/>
    <x v="4"/>
    <n v="4"/>
  </r>
  <r>
    <n v="3382"/>
    <s v="Oscar Ribeiro"/>
    <x v="0"/>
    <x v="150"/>
    <x v="0"/>
    <n v="15"/>
    <x v="2"/>
    <x v="0"/>
    <n v="30"/>
    <x v="0"/>
    <x v="0"/>
    <x v="10"/>
    <n v="58"/>
  </r>
  <r>
    <n v="3383"/>
    <s v="Patricia Almeida"/>
    <x v="2"/>
    <x v="151"/>
    <x v="1"/>
    <n v="10"/>
    <x v="0"/>
    <x v="1"/>
    <s v="-"/>
    <x v="0"/>
    <x v="0"/>
    <x v="2"/>
    <n v="20"/>
  </r>
  <r>
    <n v="3384"/>
    <s v="Quirino Junior"/>
    <x v="1"/>
    <x v="152"/>
    <x v="0"/>
    <n v="5"/>
    <x v="1"/>
    <x v="1"/>
    <s v="-"/>
    <x v="1"/>
    <x v="1"/>
    <x v="1"/>
    <n v="5"/>
  </r>
  <r>
    <n v="3385"/>
    <s v="Renata Machado"/>
    <x v="0"/>
    <x v="153"/>
    <x v="1"/>
    <n v="15"/>
    <x v="0"/>
    <x v="0"/>
    <n v="30"/>
    <x v="0"/>
    <x v="0"/>
    <x v="7"/>
    <n v="45"/>
  </r>
  <r>
    <n v="3386"/>
    <s v="Sônia Alves"/>
    <x v="2"/>
    <x v="154"/>
    <x v="0"/>
    <n v="10"/>
    <x v="2"/>
    <x v="1"/>
    <s v="-"/>
    <x v="0"/>
    <x v="0"/>
    <x v="6"/>
    <n v="15"/>
  </r>
  <r>
    <n v="3387"/>
    <s v="Tiago Nunes"/>
    <x v="1"/>
    <x v="155"/>
    <x v="1"/>
    <n v="5"/>
    <x v="0"/>
    <x v="1"/>
    <s v="-"/>
    <x v="1"/>
    <x v="1"/>
    <x v="4"/>
    <n v="4"/>
  </r>
  <r>
    <n v="3388"/>
    <s v="Ulysses Pereira"/>
    <x v="0"/>
    <x v="156"/>
    <x v="0"/>
    <n v="15"/>
    <x v="1"/>
    <x v="0"/>
    <n v="30"/>
    <x v="0"/>
    <x v="0"/>
    <x v="3"/>
    <n v="62"/>
  </r>
  <r>
    <n v="3389"/>
    <s v="Vanessa Lima"/>
    <x v="2"/>
    <x v="157"/>
    <x v="1"/>
    <n v="10"/>
    <x v="0"/>
    <x v="1"/>
    <s v="-"/>
    <x v="0"/>
    <x v="0"/>
    <x v="2"/>
    <n v="20"/>
  </r>
  <r>
    <n v="3390"/>
    <s v="Wagner Santos"/>
    <x v="1"/>
    <x v="158"/>
    <x v="0"/>
    <n v="5"/>
    <x v="2"/>
    <x v="1"/>
    <s v="-"/>
    <x v="1"/>
    <x v="1"/>
    <x v="1"/>
    <n v="5"/>
  </r>
  <r>
    <n v="3391"/>
    <s v="Xuxa Meneghel"/>
    <x v="0"/>
    <x v="159"/>
    <x v="1"/>
    <n v="15"/>
    <x v="0"/>
    <x v="0"/>
    <n v="30"/>
    <x v="0"/>
    <x v="0"/>
    <x v="6"/>
    <n v="50"/>
  </r>
  <r>
    <n v="3392"/>
    <s v="Yasmin Silva"/>
    <x v="2"/>
    <x v="160"/>
    <x v="0"/>
    <n v="10"/>
    <x v="1"/>
    <x v="1"/>
    <s v="-"/>
    <x v="0"/>
    <x v="0"/>
    <x v="6"/>
    <n v="15"/>
  </r>
  <r>
    <n v="3393"/>
    <s v="Zacarias de Souza"/>
    <x v="1"/>
    <x v="161"/>
    <x v="1"/>
    <n v="5"/>
    <x v="0"/>
    <x v="1"/>
    <s v="-"/>
    <x v="1"/>
    <x v="1"/>
    <x v="4"/>
    <n v="4"/>
  </r>
  <r>
    <n v="3394"/>
    <s v="André Lima"/>
    <x v="0"/>
    <x v="162"/>
    <x v="0"/>
    <n v="15"/>
    <x v="2"/>
    <x v="0"/>
    <n v="30"/>
    <x v="0"/>
    <x v="0"/>
    <x v="10"/>
    <n v="58"/>
  </r>
  <r>
    <n v="3395"/>
    <s v="Bianca Freitas"/>
    <x v="2"/>
    <x v="163"/>
    <x v="1"/>
    <n v="10"/>
    <x v="0"/>
    <x v="1"/>
    <s v="-"/>
    <x v="0"/>
    <x v="0"/>
    <x v="2"/>
    <n v="20"/>
  </r>
  <r>
    <n v="3396"/>
    <s v="Caio Mendes"/>
    <x v="1"/>
    <x v="164"/>
    <x v="0"/>
    <n v="5"/>
    <x v="1"/>
    <x v="1"/>
    <s v="-"/>
    <x v="1"/>
    <x v="1"/>
    <x v="1"/>
    <n v="5"/>
  </r>
  <r>
    <n v="3397"/>
    <s v="Daniela Moura"/>
    <x v="0"/>
    <x v="165"/>
    <x v="1"/>
    <n v="15"/>
    <x v="0"/>
    <x v="0"/>
    <n v="30"/>
    <x v="0"/>
    <x v="0"/>
    <x v="7"/>
    <n v="45"/>
  </r>
  <r>
    <n v="3398"/>
    <s v="Eduardo Costa"/>
    <x v="2"/>
    <x v="166"/>
    <x v="0"/>
    <n v="10"/>
    <x v="2"/>
    <x v="1"/>
    <s v="-"/>
    <x v="0"/>
    <x v="0"/>
    <x v="6"/>
    <n v="15"/>
  </r>
  <r>
    <n v="3399"/>
    <s v="Fernanda Gomes"/>
    <x v="1"/>
    <x v="167"/>
    <x v="1"/>
    <n v="5"/>
    <x v="0"/>
    <x v="1"/>
    <s v="-"/>
    <x v="1"/>
    <x v="1"/>
    <x v="4"/>
    <n v="4"/>
  </r>
  <r>
    <n v="3400"/>
    <s v="Guilherme Souza"/>
    <x v="0"/>
    <x v="168"/>
    <x v="0"/>
    <n v="15"/>
    <x v="1"/>
    <x v="0"/>
    <n v="30"/>
    <x v="0"/>
    <x v="0"/>
    <x v="0"/>
    <n v="60"/>
  </r>
  <r>
    <n v="3401"/>
    <s v="Helena Ribeiro"/>
    <x v="2"/>
    <x v="169"/>
    <x v="1"/>
    <n v="10"/>
    <x v="0"/>
    <x v="1"/>
    <s v="-"/>
    <x v="0"/>
    <x v="0"/>
    <x v="2"/>
    <n v="20"/>
  </r>
  <r>
    <n v="3402"/>
    <s v="Igor Santos"/>
    <x v="1"/>
    <x v="170"/>
    <x v="0"/>
    <n v="5"/>
    <x v="2"/>
    <x v="1"/>
    <s v="-"/>
    <x v="1"/>
    <x v="1"/>
    <x v="1"/>
    <n v="5"/>
  </r>
  <r>
    <n v="3403"/>
    <s v="João Carvalho"/>
    <x v="0"/>
    <x v="171"/>
    <x v="1"/>
    <n v="15"/>
    <x v="0"/>
    <x v="0"/>
    <n v="30"/>
    <x v="0"/>
    <x v="0"/>
    <x v="3"/>
    <n v="62"/>
  </r>
  <r>
    <n v="3404"/>
    <s v="Klara Fagundes"/>
    <x v="2"/>
    <x v="172"/>
    <x v="0"/>
    <n v="10"/>
    <x v="1"/>
    <x v="1"/>
    <s v="-"/>
    <x v="0"/>
    <x v="0"/>
    <x v="6"/>
    <n v="15"/>
  </r>
  <r>
    <n v="3405"/>
    <s v="Lúcia Mendonça"/>
    <x v="1"/>
    <x v="173"/>
    <x v="1"/>
    <n v="5"/>
    <x v="0"/>
    <x v="1"/>
    <s v="-"/>
    <x v="1"/>
    <x v="1"/>
    <x v="4"/>
    <n v="4"/>
  </r>
  <r>
    <n v="3406"/>
    <s v="Marcelo Novaes"/>
    <x v="1"/>
    <x v="174"/>
    <x v="0"/>
    <n v="5"/>
    <x v="0"/>
    <x v="1"/>
    <s v="-"/>
    <x v="1"/>
    <x v="1"/>
    <x v="1"/>
    <n v="5"/>
  </r>
  <r>
    <n v="3407"/>
    <s v="Nina Pacheco"/>
    <x v="0"/>
    <x v="175"/>
    <x v="1"/>
    <n v="15"/>
    <x v="2"/>
    <x v="0"/>
    <n v="30"/>
    <x v="0"/>
    <x v="0"/>
    <x v="10"/>
    <n v="58"/>
  </r>
  <r>
    <n v="3408"/>
    <s v="Olívia Rios"/>
    <x v="2"/>
    <x v="176"/>
    <x v="0"/>
    <n v="10"/>
    <x v="1"/>
    <x v="1"/>
    <s v="-"/>
    <x v="0"/>
    <x v="0"/>
    <x v="2"/>
    <n v="20"/>
  </r>
  <r>
    <n v="3409"/>
    <s v="Paulo Quintana"/>
    <x v="1"/>
    <x v="177"/>
    <x v="1"/>
    <n v="5"/>
    <x v="2"/>
    <x v="1"/>
    <s v="-"/>
    <x v="1"/>
    <x v="1"/>
    <x v="4"/>
    <n v="4"/>
  </r>
  <r>
    <n v="3410"/>
    <s v="Raquel Domingos"/>
    <x v="0"/>
    <x v="178"/>
    <x v="0"/>
    <n v="15"/>
    <x v="0"/>
    <x v="0"/>
    <n v="30"/>
    <x v="0"/>
    <x v="0"/>
    <x v="6"/>
    <n v="50"/>
  </r>
  <r>
    <n v="3411"/>
    <s v="Samuel Viana"/>
    <x v="2"/>
    <x v="179"/>
    <x v="1"/>
    <n v="10"/>
    <x v="0"/>
    <x v="1"/>
    <s v="-"/>
    <x v="0"/>
    <x v="0"/>
    <x v="0"/>
    <n v="25"/>
  </r>
  <r>
    <n v="3412"/>
    <s v="Tatiane Rocha"/>
    <x v="1"/>
    <x v="180"/>
    <x v="0"/>
    <n v="5"/>
    <x v="1"/>
    <x v="1"/>
    <s v="-"/>
    <x v="1"/>
    <x v="1"/>
    <x v="1"/>
    <n v="5"/>
  </r>
  <r>
    <n v="3413"/>
    <s v="Ulysses Farias"/>
    <x v="0"/>
    <x v="181"/>
    <x v="1"/>
    <n v="15"/>
    <x v="2"/>
    <x v="0"/>
    <n v="30"/>
    <x v="0"/>
    <x v="0"/>
    <x v="7"/>
    <n v="45"/>
  </r>
  <r>
    <n v="3414"/>
    <s v="Vanessa Moreira"/>
    <x v="2"/>
    <x v="182"/>
    <x v="0"/>
    <n v="10"/>
    <x v="2"/>
    <x v="1"/>
    <s v="-"/>
    <x v="0"/>
    <x v="0"/>
    <x v="9"/>
    <n v="18"/>
  </r>
  <r>
    <n v="3415"/>
    <s v="William Carvalho"/>
    <x v="1"/>
    <x v="183"/>
    <x v="1"/>
    <n v="5"/>
    <x v="0"/>
    <x v="1"/>
    <s v="-"/>
    <x v="1"/>
    <x v="1"/>
    <x v="5"/>
    <n v="3"/>
  </r>
  <r>
    <n v="3416"/>
    <s v="Ximena Barros"/>
    <x v="0"/>
    <x v="184"/>
    <x v="0"/>
    <n v="15"/>
    <x v="1"/>
    <x v="0"/>
    <n v="30"/>
    <x v="0"/>
    <x v="0"/>
    <x v="0"/>
    <n v="60"/>
  </r>
  <r>
    <n v="3417"/>
    <s v="Yara Machado"/>
    <x v="2"/>
    <x v="185"/>
    <x v="1"/>
    <n v="10"/>
    <x v="0"/>
    <x v="1"/>
    <s v="-"/>
    <x v="0"/>
    <x v="0"/>
    <x v="2"/>
    <n v="20"/>
  </r>
  <r>
    <n v="3418"/>
    <s v="Zacarias Costa"/>
    <x v="1"/>
    <x v="186"/>
    <x v="0"/>
    <n v="5"/>
    <x v="2"/>
    <x v="1"/>
    <s v="-"/>
    <x v="1"/>
    <x v="1"/>
    <x v="1"/>
    <n v="5"/>
  </r>
  <r>
    <n v="3419"/>
    <s v="André Lopes"/>
    <x v="0"/>
    <x v="187"/>
    <x v="1"/>
    <n v="15"/>
    <x v="0"/>
    <x v="0"/>
    <n v="30"/>
    <x v="0"/>
    <x v="0"/>
    <x v="3"/>
    <n v="62"/>
  </r>
  <r>
    <n v="3420"/>
    <s v="Beatriz Souza"/>
    <x v="2"/>
    <x v="188"/>
    <x v="0"/>
    <n v="10"/>
    <x v="1"/>
    <x v="1"/>
    <s v="-"/>
    <x v="0"/>
    <x v="0"/>
    <x v="6"/>
    <n v="15"/>
  </r>
  <r>
    <n v="3421"/>
    <s v="Caio Pereira"/>
    <x v="1"/>
    <x v="189"/>
    <x v="1"/>
    <n v="5"/>
    <x v="0"/>
    <x v="1"/>
    <s v="-"/>
    <x v="1"/>
    <x v="1"/>
    <x v="4"/>
    <n v="4"/>
  </r>
  <r>
    <n v="3422"/>
    <s v="Daniela Araújo"/>
    <x v="0"/>
    <x v="190"/>
    <x v="0"/>
    <n v="15"/>
    <x v="2"/>
    <x v="0"/>
    <n v="30"/>
    <x v="0"/>
    <x v="0"/>
    <x v="10"/>
    <n v="58"/>
  </r>
  <r>
    <n v="3423"/>
    <s v="Eduardo Santos"/>
    <x v="2"/>
    <x v="191"/>
    <x v="1"/>
    <n v="10"/>
    <x v="0"/>
    <x v="1"/>
    <s v="-"/>
    <x v="0"/>
    <x v="0"/>
    <x v="2"/>
    <n v="20"/>
  </r>
  <r>
    <n v="3424"/>
    <s v="Fernanda Lima"/>
    <x v="1"/>
    <x v="192"/>
    <x v="0"/>
    <n v="5"/>
    <x v="1"/>
    <x v="1"/>
    <s v="-"/>
    <x v="1"/>
    <x v="1"/>
    <x v="1"/>
    <n v="5"/>
  </r>
  <r>
    <n v="3425"/>
    <s v="Gabriel Teixeira"/>
    <x v="0"/>
    <x v="193"/>
    <x v="1"/>
    <n v="15"/>
    <x v="0"/>
    <x v="0"/>
    <n v="30"/>
    <x v="0"/>
    <x v="0"/>
    <x v="7"/>
    <n v="45"/>
  </r>
  <r>
    <n v="3426"/>
    <s v="Helena Ribeiro"/>
    <x v="2"/>
    <x v="194"/>
    <x v="0"/>
    <n v="10"/>
    <x v="2"/>
    <x v="1"/>
    <s v="-"/>
    <x v="0"/>
    <x v="0"/>
    <x v="6"/>
    <n v="15"/>
  </r>
  <r>
    <n v="3427"/>
    <s v="Igor Mendes"/>
    <x v="1"/>
    <x v="195"/>
    <x v="1"/>
    <n v="5"/>
    <x v="0"/>
    <x v="1"/>
    <s v="-"/>
    <x v="1"/>
    <x v="1"/>
    <x v="4"/>
    <n v="4"/>
  </r>
  <r>
    <n v="3428"/>
    <s v="Joana Silveira"/>
    <x v="0"/>
    <x v="196"/>
    <x v="0"/>
    <n v="15"/>
    <x v="1"/>
    <x v="0"/>
    <n v="30"/>
    <x v="0"/>
    <x v="0"/>
    <x v="3"/>
    <n v="62"/>
  </r>
  <r>
    <n v="3429"/>
    <s v="Lucas Martins"/>
    <x v="2"/>
    <x v="197"/>
    <x v="1"/>
    <n v="10"/>
    <x v="0"/>
    <x v="1"/>
    <s v="-"/>
    <x v="0"/>
    <x v="0"/>
    <x v="2"/>
    <n v="20"/>
  </r>
  <r>
    <n v="3430"/>
    <s v="Marcela Gouveia"/>
    <x v="1"/>
    <x v="198"/>
    <x v="0"/>
    <n v="5"/>
    <x v="2"/>
    <x v="1"/>
    <s v="-"/>
    <x v="1"/>
    <x v="1"/>
    <x v="1"/>
    <n v="5"/>
  </r>
  <r>
    <n v="3431"/>
    <s v="Nicolas Borges"/>
    <x v="0"/>
    <x v="199"/>
    <x v="1"/>
    <n v="15"/>
    <x v="0"/>
    <x v="0"/>
    <n v="30"/>
    <x v="0"/>
    <x v="0"/>
    <x v="6"/>
    <n v="50"/>
  </r>
  <r>
    <n v="3432"/>
    <s v="Olivia Freitas"/>
    <x v="2"/>
    <x v="200"/>
    <x v="0"/>
    <n v="10"/>
    <x v="1"/>
    <x v="1"/>
    <s v="-"/>
    <x v="0"/>
    <x v="0"/>
    <x v="6"/>
    <n v="15"/>
  </r>
  <r>
    <n v="3433"/>
    <s v="Paulo Nogueira"/>
    <x v="1"/>
    <x v="201"/>
    <x v="1"/>
    <n v="5"/>
    <x v="0"/>
    <x v="1"/>
    <s v="-"/>
    <x v="1"/>
    <x v="1"/>
    <x v="4"/>
    <n v="4"/>
  </r>
  <r>
    <n v="3434"/>
    <s v="Raquel Andrade"/>
    <x v="0"/>
    <x v="202"/>
    <x v="0"/>
    <n v="15"/>
    <x v="2"/>
    <x v="0"/>
    <n v="30"/>
    <x v="0"/>
    <x v="0"/>
    <x v="10"/>
    <n v="58"/>
  </r>
  <r>
    <n v="3435"/>
    <s v="Sônia Carvalho"/>
    <x v="2"/>
    <x v="203"/>
    <x v="1"/>
    <n v="10"/>
    <x v="0"/>
    <x v="1"/>
    <s v="-"/>
    <x v="0"/>
    <x v="0"/>
    <x v="2"/>
    <n v="20"/>
  </r>
  <r>
    <n v="3436"/>
    <s v="Tiago Rodrigues"/>
    <x v="1"/>
    <x v="204"/>
    <x v="0"/>
    <n v="5"/>
    <x v="0"/>
    <x v="1"/>
    <s v="-"/>
    <x v="1"/>
    <x v="1"/>
    <x v="1"/>
    <n v="5"/>
  </r>
  <r>
    <n v="3437"/>
    <s v="Ursula Monteiro"/>
    <x v="0"/>
    <x v="205"/>
    <x v="1"/>
    <n v="15"/>
    <x v="2"/>
    <x v="0"/>
    <n v="30"/>
    <x v="0"/>
    <x v="0"/>
    <x v="10"/>
    <n v="58"/>
  </r>
  <r>
    <n v="3438"/>
    <s v="Vanessa Pereira"/>
    <x v="2"/>
    <x v="206"/>
    <x v="0"/>
    <n v="10"/>
    <x v="1"/>
    <x v="1"/>
    <s v="-"/>
    <x v="0"/>
    <x v="0"/>
    <x v="2"/>
    <n v="20"/>
  </r>
  <r>
    <n v="3439"/>
    <s v="Walter Silva"/>
    <x v="1"/>
    <x v="207"/>
    <x v="1"/>
    <n v="5"/>
    <x v="2"/>
    <x v="1"/>
    <s v="-"/>
    <x v="1"/>
    <x v="1"/>
    <x v="4"/>
    <n v="4"/>
  </r>
  <r>
    <n v="3440"/>
    <s v="Xavier Almeida"/>
    <x v="0"/>
    <x v="208"/>
    <x v="0"/>
    <n v="15"/>
    <x v="0"/>
    <x v="0"/>
    <n v="30"/>
    <x v="0"/>
    <x v="0"/>
    <x v="6"/>
    <n v="50"/>
  </r>
  <r>
    <n v="3441"/>
    <s v="Yasmine Correia"/>
    <x v="2"/>
    <x v="209"/>
    <x v="1"/>
    <n v="10"/>
    <x v="0"/>
    <x v="1"/>
    <s v="-"/>
    <x v="0"/>
    <x v="0"/>
    <x v="0"/>
    <n v="25"/>
  </r>
  <r>
    <n v="3442"/>
    <s v="Zacarias Almeida"/>
    <x v="1"/>
    <x v="210"/>
    <x v="0"/>
    <n v="5"/>
    <x v="1"/>
    <x v="1"/>
    <s v="-"/>
    <x v="1"/>
    <x v="1"/>
    <x v="1"/>
    <n v="5"/>
  </r>
  <r>
    <n v="3443"/>
    <s v="Amanda Costa"/>
    <x v="0"/>
    <x v="211"/>
    <x v="1"/>
    <n v="15"/>
    <x v="2"/>
    <x v="0"/>
    <n v="30"/>
    <x v="0"/>
    <x v="0"/>
    <x v="7"/>
    <n v="45"/>
  </r>
  <r>
    <n v="3444"/>
    <s v="Bruno Ferreira"/>
    <x v="2"/>
    <x v="212"/>
    <x v="0"/>
    <n v="10"/>
    <x v="2"/>
    <x v="1"/>
    <s v="-"/>
    <x v="0"/>
    <x v="0"/>
    <x v="9"/>
    <n v="18"/>
  </r>
  <r>
    <n v="3445"/>
    <s v="Carla Dias"/>
    <x v="1"/>
    <x v="213"/>
    <x v="1"/>
    <n v="5"/>
    <x v="0"/>
    <x v="1"/>
    <s v="-"/>
    <x v="1"/>
    <x v="1"/>
    <x v="5"/>
    <n v="3"/>
  </r>
  <r>
    <n v="3446"/>
    <s v="Diogo Martins"/>
    <x v="0"/>
    <x v="214"/>
    <x v="0"/>
    <n v="15"/>
    <x v="1"/>
    <x v="0"/>
    <n v="30"/>
    <x v="0"/>
    <x v="0"/>
    <x v="0"/>
    <n v="60"/>
  </r>
  <r>
    <n v="3447"/>
    <s v="Elisa Campos"/>
    <x v="2"/>
    <x v="215"/>
    <x v="1"/>
    <n v="10"/>
    <x v="0"/>
    <x v="1"/>
    <s v="-"/>
    <x v="0"/>
    <x v="0"/>
    <x v="2"/>
    <n v="20"/>
  </r>
  <r>
    <n v="3448"/>
    <s v="Fabiana Lima"/>
    <x v="1"/>
    <x v="216"/>
    <x v="0"/>
    <n v="5"/>
    <x v="2"/>
    <x v="1"/>
    <s v="-"/>
    <x v="1"/>
    <x v="1"/>
    <x v="1"/>
    <n v="5"/>
  </r>
  <r>
    <n v="3449"/>
    <s v="Gabriel Santos"/>
    <x v="0"/>
    <x v="217"/>
    <x v="1"/>
    <n v="15"/>
    <x v="0"/>
    <x v="0"/>
    <n v="30"/>
    <x v="0"/>
    <x v="0"/>
    <x v="3"/>
    <n v="62"/>
  </r>
  <r>
    <n v="3450"/>
    <s v="Helena Ferreira"/>
    <x v="2"/>
    <x v="218"/>
    <x v="0"/>
    <n v="10"/>
    <x v="1"/>
    <x v="1"/>
    <s v="-"/>
    <x v="0"/>
    <x v="0"/>
    <x v="6"/>
    <n v="15"/>
  </r>
  <r>
    <n v="3451"/>
    <s v="Ígor Nunes"/>
    <x v="1"/>
    <x v="219"/>
    <x v="1"/>
    <n v="5"/>
    <x v="0"/>
    <x v="1"/>
    <s v="-"/>
    <x v="1"/>
    <x v="1"/>
    <x v="4"/>
    <n v="4"/>
  </r>
  <r>
    <n v="3452"/>
    <s v="Joana Silveira"/>
    <x v="0"/>
    <x v="220"/>
    <x v="0"/>
    <n v="15"/>
    <x v="2"/>
    <x v="0"/>
    <n v="30"/>
    <x v="0"/>
    <x v="0"/>
    <x v="10"/>
    <n v="58"/>
  </r>
  <r>
    <n v="3453"/>
    <s v="Kléber Oliveira"/>
    <x v="2"/>
    <x v="221"/>
    <x v="1"/>
    <n v="10"/>
    <x v="0"/>
    <x v="1"/>
    <s v="-"/>
    <x v="0"/>
    <x v="0"/>
    <x v="2"/>
    <n v="20"/>
  </r>
  <r>
    <n v="3454"/>
    <s v="Luciana Morais"/>
    <x v="1"/>
    <x v="222"/>
    <x v="0"/>
    <n v="5"/>
    <x v="1"/>
    <x v="1"/>
    <s v="-"/>
    <x v="1"/>
    <x v="1"/>
    <x v="1"/>
    <n v="5"/>
  </r>
  <r>
    <n v="3455"/>
    <s v="Marcos Vinícius"/>
    <x v="0"/>
    <x v="223"/>
    <x v="1"/>
    <n v="15"/>
    <x v="0"/>
    <x v="0"/>
    <n v="30"/>
    <x v="0"/>
    <x v="0"/>
    <x v="7"/>
    <n v="45"/>
  </r>
  <r>
    <n v="3456"/>
    <s v="Natália Barros"/>
    <x v="2"/>
    <x v="224"/>
    <x v="0"/>
    <n v="10"/>
    <x v="2"/>
    <x v="1"/>
    <s v="-"/>
    <x v="0"/>
    <x v="0"/>
    <x v="6"/>
    <n v="15"/>
  </r>
  <r>
    <n v="3457"/>
    <s v="Oscar Sampaio"/>
    <x v="1"/>
    <x v="225"/>
    <x v="1"/>
    <n v="5"/>
    <x v="0"/>
    <x v="1"/>
    <s v="-"/>
    <x v="1"/>
    <x v="1"/>
    <x v="4"/>
    <n v="4"/>
  </r>
  <r>
    <n v="3458"/>
    <s v="Patrícia Leite"/>
    <x v="0"/>
    <x v="226"/>
    <x v="0"/>
    <n v="15"/>
    <x v="1"/>
    <x v="0"/>
    <n v="30"/>
    <x v="0"/>
    <x v="0"/>
    <x v="3"/>
    <n v="62"/>
  </r>
  <r>
    <n v="3459"/>
    <s v="Quênia Rocha"/>
    <x v="2"/>
    <x v="227"/>
    <x v="1"/>
    <n v="10"/>
    <x v="0"/>
    <x v="1"/>
    <s v="-"/>
    <x v="0"/>
    <x v="0"/>
    <x v="2"/>
    <n v="20"/>
  </r>
  <r>
    <n v="3460"/>
    <s v="Rafael Torres"/>
    <x v="1"/>
    <x v="228"/>
    <x v="0"/>
    <n v="5"/>
    <x v="2"/>
    <x v="1"/>
    <s v="-"/>
    <x v="1"/>
    <x v="1"/>
    <x v="1"/>
    <n v="5"/>
  </r>
  <r>
    <n v="3461"/>
    <s v="Sandra Gouveia"/>
    <x v="0"/>
    <x v="229"/>
    <x v="1"/>
    <n v="15"/>
    <x v="0"/>
    <x v="0"/>
    <n v="30"/>
    <x v="0"/>
    <x v="0"/>
    <x v="6"/>
    <n v="50"/>
  </r>
  <r>
    <n v="3462"/>
    <s v="Tiago Lacerda"/>
    <x v="2"/>
    <x v="230"/>
    <x v="0"/>
    <n v="10"/>
    <x v="1"/>
    <x v="1"/>
    <s v="-"/>
    <x v="0"/>
    <x v="0"/>
    <x v="6"/>
    <n v="15"/>
  </r>
  <r>
    <n v="3463"/>
    <s v="Ursula Fonseca"/>
    <x v="1"/>
    <x v="231"/>
    <x v="1"/>
    <n v="5"/>
    <x v="0"/>
    <x v="1"/>
    <s v="-"/>
    <x v="1"/>
    <x v="1"/>
    <x v="4"/>
    <n v="4"/>
  </r>
  <r>
    <n v="3464"/>
    <s v="Vanessa Andrade"/>
    <x v="0"/>
    <x v="232"/>
    <x v="0"/>
    <n v="15"/>
    <x v="2"/>
    <x v="0"/>
    <n v="30"/>
    <x v="0"/>
    <x v="0"/>
    <x v="10"/>
    <n v="58"/>
  </r>
  <r>
    <n v="3465"/>
    <s v="William Castro"/>
    <x v="2"/>
    <x v="233"/>
    <x v="1"/>
    <n v="10"/>
    <x v="0"/>
    <x v="1"/>
    <s v="-"/>
    <x v="0"/>
    <x v="0"/>
    <x v="2"/>
    <n v="20"/>
  </r>
  <r>
    <n v="3466"/>
    <s v="Xavier Monteiro"/>
    <x v="1"/>
    <x v="234"/>
    <x v="0"/>
    <n v="5"/>
    <x v="1"/>
    <x v="1"/>
    <s v="-"/>
    <x v="1"/>
    <x v="1"/>
    <x v="1"/>
    <n v="5"/>
  </r>
  <r>
    <n v="3467"/>
    <s v="Yasmin Figueira"/>
    <x v="0"/>
    <x v="235"/>
    <x v="1"/>
    <n v="15"/>
    <x v="0"/>
    <x v="0"/>
    <n v="30"/>
    <x v="0"/>
    <x v="0"/>
    <x v="6"/>
    <n v="50"/>
  </r>
  <r>
    <n v="3468"/>
    <s v="Zacarias Mendonça"/>
    <x v="2"/>
    <x v="236"/>
    <x v="0"/>
    <n v="10"/>
    <x v="2"/>
    <x v="1"/>
    <s v="-"/>
    <x v="0"/>
    <x v="0"/>
    <x v="9"/>
    <n v="18"/>
  </r>
  <r>
    <n v="3469"/>
    <s v="Amanda Menezes"/>
    <x v="1"/>
    <x v="237"/>
    <x v="1"/>
    <n v="5"/>
    <x v="0"/>
    <x v="1"/>
    <s v="-"/>
    <x v="1"/>
    <x v="1"/>
    <x v="5"/>
    <n v="3"/>
  </r>
  <r>
    <n v="3470"/>
    <s v="Bruno Santos"/>
    <x v="0"/>
    <x v="238"/>
    <x v="0"/>
    <n v="15"/>
    <x v="1"/>
    <x v="0"/>
    <n v="30"/>
    <x v="0"/>
    <x v="0"/>
    <x v="0"/>
    <n v="60"/>
  </r>
  <r>
    <n v="3471"/>
    <s v="Carla Ferreira"/>
    <x v="2"/>
    <x v="239"/>
    <x v="1"/>
    <n v="10"/>
    <x v="0"/>
    <x v="1"/>
    <s v="-"/>
    <x v="0"/>
    <x v="0"/>
    <x v="2"/>
    <n v="20"/>
  </r>
  <r>
    <n v="3472"/>
    <s v="Diogo Alves"/>
    <x v="1"/>
    <x v="240"/>
    <x v="0"/>
    <n v="5"/>
    <x v="2"/>
    <x v="1"/>
    <s v="-"/>
    <x v="1"/>
    <x v="1"/>
    <x v="1"/>
    <n v="5"/>
  </r>
  <r>
    <n v="3473"/>
    <s v="Elisa Neves"/>
    <x v="0"/>
    <x v="241"/>
    <x v="1"/>
    <n v="15"/>
    <x v="0"/>
    <x v="0"/>
    <n v="30"/>
    <x v="0"/>
    <x v="0"/>
    <x v="3"/>
    <n v="62"/>
  </r>
  <r>
    <n v="3474"/>
    <s v="Fabiano Pires"/>
    <x v="2"/>
    <x v="242"/>
    <x v="0"/>
    <n v="10"/>
    <x v="1"/>
    <x v="1"/>
    <s v="-"/>
    <x v="0"/>
    <x v="0"/>
    <x v="6"/>
    <n v="15"/>
  </r>
  <r>
    <n v="3475"/>
    <s v="Giovana Ribeiro"/>
    <x v="1"/>
    <x v="243"/>
    <x v="1"/>
    <n v="5"/>
    <x v="0"/>
    <x v="1"/>
    <s v="-"/>
    <x v="1"/>
    <x v="1"/>
    <x v="4"/>
    <n v="4"/>
  </r>
  <r>
    <n v="3476"/>
    <s v="Hélio Costa"/>
    <x v="0"/>
    <x v="244"/>
    <x v="0"/>
    <n v="15"/>
    <x v="2"/>
    <x v="0"/>
    <n v="30"/>
    <x v="0"/>
    <x v="0"/>
    <x v="10"/>
    <n v="58"/>
  </r>
  <r>
    <n v="3477"/>
    <s v="Íris Loureiro"/>
    <x v="2"/>
    <x v="245"/>
    <x v="1"/>
    <n v="10"/>
    <x v="0"/>
    <x v="1"/>
    <s v="-"/>
    <x v="0"/>
    <x v="0"/>
    <x v="2"/>
    <n v="20"/>
  </r>
  <r>
    <n v="3478"/>
    <s v="João Pereira"/>
    <x v="1"/>
    <x v="246"/>
    <x v="0"/>
    <n v="5"/>
    <x v="1"/>
    <x v="1"/>
    <s v="-"/>
    <x v="1"/>
    <x v="1"/>
    <x v="1"/>
    <n v="5"/>
  </r>
  <r>
    <n v="3479"/>
    <s v="Klara Silva"/>
    <x v="0"/>
    <x v="247"/>
    <x v="1"/>
    <n v="15"/>
    <x v="0"/>
    <x v="0"/>
    <n v="30"/>
    <x v="0"/>
    <x v="0"/>
    <x v="7"/>
    <n v="45"/>
  </r>
  <r>
    <n v="3480"/>
    <s v="Luciana Barros"/>
    <x v="2"/>
    <x v="248"/>
    <x v="0"/>
    <n v="10"/>
    <x v="2"/>
    <x v="1"/>
    <s v="-"/>
    <x v="0"/>
    <x v="0"/>
    <x v="6"/>
    <n v="15"/>
  </r>
  <r>
    <n v="3481"/>
    <s v="Marcos Gomes"/>
    <x v="1"/>
    <x v="249"/>
    <x v="1"/>
    <n v="5"/>
    <x v="0"/>
    <x v="1"/>
    <s v="-"/>
    <x v="1"/>
    <x v="1"/>
    <x v="4"/>
    <n v="4"/>
  </r>
  <r>
    <n v="3482"/>
    <s v="Natália Soares"/>
    <x v="0"/>
    <x v="250"/>
    <x v="0"/>
    <n v="15"/>
    <x v="1"/>
    <x v="0"/>
    <n v="30"/>
    <x v="0"/>
    <x v="0"/>
    <x v="3"/>
    <n v="62"/>
  </r>
  <r>
    <n v="3483"/>
    <s v="Oscar Machado"/>
    <x v="2"/>
    <x v="251"/>
    <x v="1"/>
    <n v="10"/>
    <x v="0"/>
    <x v="1"/>
    <s v="-"/>
    <x v="0"/>
    <x v="0"/>
    <x v="2"/>
    <n v="20"/>
  </r>
  <r>
    <n v="3484"/>
    <s v="Patrícia Lima"/>
    <x v="1"/>
    <x v="252"/>
    <x v="0"/>
    <n v="5"/>
    <x v="2"/>
    <x v="1"/>
    <s v="-"/>
    <x v="1"/>
    <x v="1"/>
    <x v="1"/>
    <n v="5"/>
  </r>
  <r>
    <n v="3485"/>
    <s v="Quirino Neto"/>
    <x v="0"/>
    <x v="253"/>
    <x v="1"/>
    <n v="15"/>
    <x v="0"/>
    <x v="0"/>
    <n v="30"/>
    <x v="0"/>
    <x v="0"/>
    <x v="6"/>
    <n v="50"/>
  </r>
  <r>
    <n v="3486"/>
    <s v="Rafaela Souza"/>
    <x v="1"/>
    <x v="254"/>
    <x v="0"/>
    <n v="5"/>
    <x v="0"/>
    <x v="1"/>
    <s v="-"/>
    <x v="1"/>
    <x v="1"/>
    <x v="1"/>
    <n v="5"/>
  </r>
  <r>
    <n v="3487"/>
    <s v="Sandro Almeida"/>
    <x v="0"/>
    <x v="255"/>
    <x v="1"/>
    <n v="15"/>
    <x v="2"/>
    <x v="0"/>
    <n v="30"/>
    <x v="0"/>
    <x v="0"/>
    <x v="10"/>
    <n v="58"/>
  </r>
  <r>
    <n v="3488"/>
    <s v="Tânia Ribeiro"/>
    <x v="2"/>
    <x v="256"/>
    <x v="0"/>
    <n v="10"/>
    <x v="1"/>
    <x v="1"/>
    <s v="-"/>
    <x v="0"/>
    <x v="0"/>
    <x v="2"/>
    <n v="20"/>
  </r>
  <r>
    <n v="3489"/>
    <s v="Ugo Dias"/>
    <x v="1"/>
    <x v="257"/>
    <x v="1"/>
    <n v="5"/>
    <x v="2"/>
    <x v="1"/>
    <s v="-"/>
    <x v="1"/>
    <x v="1"/>
    <x v="4"/>
    <n v="4"/>
  </r>
  <r>
    <n v="3490"/>
    <s v="Valéria Lima"/>
    <x v="0"/>
    <x v="258"/>
    <x v="0"/>
    <n v="15"/>
    <x v="0"/>
    <x v="0"/>
    <n v="30"/>
    <x v="0"/>
    <x v="0"/>
    <x v="6"/>
    <n v="50"/>
  </r>
  <r>
    <n v="3491"/>
    <s v="William Fernandes"/>
    <x v="2"/>
    <x v="259"/>
    <x v="1"/>
    <n v="10"/>
    <x v="0"/>
    <x v="1"/>
    <s v="-"/>
    <x v="0"/>
    <x v="0"/>
    <x v="0"/>
    <n v="25"/>
  </r>
  <r>
    <n v="3492"/>
    <s v="Xuxa Mendes"/>
    <x v="1"/>
    <x v="260"/>
    <x v="0"/>
    <n v="5"/>
    <x v="1"/>
    <x v="1"/>
    <s v="-"/>
    <x v="1"/>
    <x v="1"/>
    <x v="1"/>
    <n v="5"/>
  </r>
  <r>
    <n v="3493"/>
    <s v="Ygor Farias"/>
    <x v="0"/>
    <x v="261"/>
    <x v="1"/>
    <n v="15"/>
    <x v="2"/>
    <x v="0"/>
    <n v="30"/>
    <x v="0"/>
    <x v="0"/>
    <x v="7"/>
    <n v="45"/>
  </r>
  <r>
    <n v="3494"/>
    <s v="Zilda Barros"/>
    <x v="2"/>
    <x v="262"/>
    <x v="0"/>
    <n v="10"/>
    <x v="2"/>
    <x v="1"/>
    <s v="-"/>
    <x v="0"/>
    <x v="0"/>
    <x v="9"/>
    <n v="18"/>
  </r>
  <r>
    <n v="3495"/>
    <s v="Amanda Santos"/>
    <x v="1"/>
    <x v="263"/>
    <x v="1"/>
    <n v="5"/>
    <x v="0"/>
    <x v="1"/>
    <s v="-"/>
    <x v="1"/>
    <x v="1"/>
    <x v="5"/>
    <n v="3"/>
  </r>
  <r>
    <n v="3496"/>
    <s v="Bruno Costa"/>
    <x v="0"/>
    <x v="264"/>
    <x v="0"/>
    <n v="15"/>
    <x v="1"/>
    <x v="0"/>
    <n v="30"/>
    <x v="0"/>
    <x v="0"/>
    <x v="0"/>
    <n v="60"/>
  </r>
  <r>
    <n v="3497"/>
    <s v="Carla Rodrigues"/>
    <x v="2"/>
    <x v="265"/>
    <x v="1"/>
    <n v="10"/>
    <x v="0"/>
    <x v="1"/>
    <s v="-"/>
    <x v="0"/>
    <x v="0"/>
    <x v="2"/>
    <n v="20"/>
  </r>
  <r>
    <n v="3498"/>
    <s v="Diogo Pereira"/>
    <x v="1"/>
    <x v="266"/>
    <x v="0"/>
    <n v="5"/>
    <x v="2"/>
    <x v="1"/>
    <s v="-"/>
    <x v="1"/>
    <x v="1"/>
    <x v="1"/>
    <n v="5"/>
  </r>
  <r>
    <n v="3499"/>
    <s v="Elisa Correia"/>
    <x v="0"/>
    <x v="267"/>
    <x v="1"/>
    <n v="15"/>
    <x v="0"/>
    <x v="0"/>
    <n v="30"/>
    <x v="0"/>
    <x v="0"/>
    <x v="3"/>
    <n v="62"/>
  </r>
  <r>
    <n v="3500"/>
    <s v="Fábio Lourenço"/>
    <x v="2"/>
    <x v="268"/>
    <x v="0"/>
    <n v="10"/>
    <x v="1"/>
    <x v="1"/>
    <s v="-"/>
    <x v="0"/>
    <x v="0"/>
    <x v="6"/>
    <n v="15"/>
  </r>
  <r>
    <n v="3501"/>
    <s v="Gabriela Neves"/>
    <x v="1"/>
    <x v="269"/>
    <x v="1"/>
    <n v="5"/>
    <x v="0"/>
    <x v="1"/>
    <s v="-"/>
    <x v="1"/>
    <x v="1"/>
    <x v="4"/>
    <n v="4"/>
  </r>
  <r>
    <n v="3502"/>
    <s v="Henrique Gonçalves"/>
    <x v="0"/>
    <x v="270"/>
    <x v="0"/>
    <n v="15"/>
    <x v="2"/>
    <x v="0"/>
    <n v="30"/>
    <x v="0"/>
    <x v="0"/>
    <x v="10"/>
    <n v="58"/>
  </r>
  <r>
    <n v="3503"/>
    <s v="Íris Santos"/>
    <x v="2"/>
    <x v="271"/>
    <x v="1"/>
    <n v="10"/>
    <x v="0"/>
    <x v="1"/>
    <s v="-"/>
    <x v="0"/>
    <x v="0"/>
    <x v="2"/>
    <n v="20"/>
  </r>
  <r>
    <n v="3504"/>
    <s v="João Marcelo Alves"/>
    <x v="1"/>
    <x v="272"/>
    <x v="0"/>
    <n v="5"/>
    <x v="1"/>
    <x v="1"/>
    <s v="-"/>
    <x v="1"/>
    <x v="1"/>
    <x v="1"/>
    <n v="5"/>
  </r>
  <r>
    <n v="3505"/>
    <s v="Klara Fonseca"/>
    <x v="0"/>
    <x v="273"/>
    <x v="1"/>
    <n v="15"/>
    <x v="0"/>
    <x v="0"/>
    <n v="30"/>
    <x v="0"/>
    <x v="0"/>
    <x v="7"/>
    <n v="45"/>
  </r>
  <r>
    <n v="3506"/>
    <s v="Lucas Mendonça"/>
    <x v="2"/>
    <x v="274"/>
    <x v="0"/>
    <n v="10"/>
    <x v="2"/>
    <x v="1"/>
    <s v="-"/>
    <x v="0"/>
    <x v="0"/>
    <x v="6"/>
    <n v="15"/>
  </r>
  <r>
    <n v="3507"/>
    <s v="Marcela Torres"/>
    <x v="1"/>
    <x v="275"/>
    <x v="1"/>
    <n v="5"/>
    <x v="0"/>
    <x v="1"/>
    <s v="-"/>
    <x v="1"/>
    <x v="1"/>
    <x v="4"/>
    <n v="4"/>
  </r>
  <r>
    <n v="3508"/>
    <s v="Natália Castro"/>
    <x v="0"/>
    <x v="276"/>
    <x v="0"/>
    <n v="15"/>
    <x v="1"/>
    <x v="0"/>
    <n v="30"/>
    <x v="0"/>
    <x v="0"/>
    <x v="3"/>
    <n v="62"/>
  </r>
  <r>
    <n v="3509"/>
    <s v="Oscar Martins"/>
    <x v="2"/>
    <x v="277"/>
    <x v="1"/>
    <n v="10"/>
    <x v="0"/>
    <x v="1"/>
    <s v="-"/>
    <x v="0"/>
    <x v="0"/>
    <x v="2"/>
    <n v="20"/>
  </r>
  <r>
    <n v="3510"/>
    <s v="Patrícia Oliveira"/>
    <x v="1"/>
    <x v="278"/>
    <x v="0"/>
    <n v="5"/>
    <x v="2"/>
    <x v="1"/>
    <s v="-"/>
    <x v="1"/>
    <x v="1"/>
    <x v="1"/>
    <n v="5"/>
  </r>
  <r>
    <n v="3511"/>
    <s v="Quentin Nogueira"/>
    <x v="0"/>
    <x v="279"/>
    <x v="1"/>
    <n v="15"/>
    <x v="0"/>
    <x v="0"/>
    <n v="30"/>
    <x v="0"/>
    <x v="0"/>
    <x v="6"/>
    <n v="50"/>
  </r>
  <r>
    <n v="3512"/>
    <s v="Raquel Silva"/>
    <x v="2"/>
    <x v="280"/>
    <x v="0"/>
    <n v="10"/>
    <x v="1"/>
    <x v="1"/>
    <s v="-"/>
    <x v="0"/>
    <x v="0"/>
    <x v="6"/>
    <n v="15"/>
  </r>
  <r>
    <n v="3513"/>
    <s v="Sandro Gomes"/>
    <x v="1"/>
    <x v="281"/>
    <x v="1"/>
    <n v="5"/>
    <x v="0"/>
    <x v="1"/>
    <s v="-"/>
    <x v="1"/>
    <x v="1"/>
    <x v="4"/>
    <n v="4"/>
  </r>
  <r>
    <n v="3514"/>
    <s v="Tânia Machado"/>
    <x v="0"/>
    <x v="282"/>
    <x v="0"/>
    <n v="15"/>
    <x v="2"/>
    <x v="0"/>
    <n v="30"/>
    <x v="0"/>
    <x v="0"/>
    <x v="10"/>
    <n v="58"/>
  </r>
  <r>
    <n v="3515"/>
    <s v="Ursula Silva"/>
    <x v="2"/>
    <x v="283"/>
    <x v="1"/>
    <n v="10"/>
    <x v="0"/>
    <x v="1"/>
    <s v="-"/>
    <x v="0"/>
    <x v="0"/>
    <x v="2"/>
    <n v="20"/>
  </r>
  <r>
    <n v="3516"/>
    <s v="Vanessa Moraes"/>
    <x v="1"/>
    <x v="284"/>
    <x v="0"/>
    <n v="5"/>
    <x v="1"/>
    <x v="1"/>
    <s v="-"/>
    <x v="1"/>
    <x v="1"/>
    <x v="1"/>
    <n v="5"/>
  </r>
  <r>
    <n v="3517"/>
    <s v="William Carvalho"/>
    <x v="0"/>
    <x v="285"/>
    <x v="1"/>
    <n v="15"/>
    <x v="0"/>
    <x v="0"/>
    <n v="30"/>
    <x v="0"/>
    <x v="0"/>
    <x v="7"/>
    <n v="45"/>
  </r>
  <r>
    <n v="3518"/>
    <s v="Xavier Reis"/>
    <x v="2"/>
    <x v="286"/>
    <x v="0"/>
    <n v="10"/>
    <x v="2"/>
    <x v="1"/>
    <s v="-"/>
    <x v="0"/>
    <x v="0"/>
    <x v="9"/>
    <n v="18"/>
  </r>
  <r>
    <n v="3519"/>
    <s v="Yasmin Rocha"/>
    <x v="1"/>
    <x v="287"/>
    <x v="1"/>
    <n v="5"/>
    <x v="0"/>
    <x v="1"/>
    <s v="-"/>
    <x v="1"/>
    <x v="1"/>
    <x v="5"/>
    <n v="3"/>
  </r>
  <r>
    <n v="3520"/>
    <s v="Zacarias Duarte"/>
    <x v="0"/>
    <x v="288"/>
    <x v="0"/>
    <n v="15"/>
    <x v="1"/>
    <x v="0"/>
    <n v="30"/>
    <x v="0"/>
    <x v="0"/>
    <x v="0"/>
    <n v="60"/>
  </r>
  <r>
    <n v="3521"/>
    <s v="Amanda Freitas"/>
    <x v="2"/>
    <x v="289"/>
    <x v="1"/>
    <n v="10"/>
    <x v="0"/>
    <x v="1"/>
    <s v="-"/>
    <x v="0"/>
    <x v="0"/>
    <x v="2"/>
    <n v="20"/>
  </r>
  <r>
    <n v="3522"/>
    <s v="Bruno Almeida"/>
    <x v="1"/>
    <x v="290"/>
    <x v="0"/>
    <n v="5"/>
    <x v="2"/>
    <x v="1"/>
    <s v="-"/>
    <x v="1"/>
    <x v="1"/>
    <x v="1"/>
    <n v="5"/>
  </r>
  <r>
    <n v="3523"/>
    <s v="Carla Siqueira"/>
    <x v="0"/>
    <x v="291"/>
    <x v="1"/>
    <n v="15"/>
    <x v="0"/>
    <x v="0"/>
    <n v="30"/>
    <x v="0"/>
    <x v="0"/>
    <x v="3"/>
    <n v="62"/>
  </r>
  <r>
    <n v="3524"/>
    <s v="Diogo Ramos"/>
    <x v="2"/>
    <x v="292"/>
    <x v="0"/>
    <n v="10"/>
    <x v="1"/>
    <x v="1"/>
    <s v="-"/>
    <x v="0"/>
    <x v="0"/>
    <x v="6"/>
    <n v="15"/>
  </r>
  <r>
    <n v="3525"/>
    <s v="Elisa Magalhães"/>
    <x v="1"/>
    <x v="293"/>
    <x v="1"/>
    <n v="5"/>
    <x v="0"/>
    <x v="1"/>
    <s v="-"/>
    <x v="1"/>
    <x v="1"/>
    <x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08DF19-9E3C-45D0-966A-12A59ED7C6D2}" name="tbl_mes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B34:C47" firstHeaderRow="1" firstDataRow="1" firstDataCol="1" rowPageCount="1" colPageCount="1"/>
  <pivotFields count="14">
    <pivotField dataField="1" showAll="0"/>
    <pivotField showAll="0"/>
    <pivotField axis="axisPage"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>
      <items count="4">
        <item x="1"/>
        <item h="1" x="0"/>
        <item h="1" x="2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numFmtId="44" showAll="0"/>
    <pivotField numFmtId="44" showAll="0"/>
    <pivotField numFmtId="44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2" item="2" hier="-1"/>
  </pageFields>
  <dataFields count="1">
    <dataField name="Contagem de Subscriber ID" fld="0" subtotal="count" baseField="13" baseItem="1"/>
  </dataFields>
  <chartFormats count="2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EC4A84-1B03-4861-B5B9-7A2C425B50C1}" name="tbl_totalvalue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B5:C8" firstHeaderRow="1" firstDataRow="1" firstDataCol="1" rowPageCount="1" colPageCount="1"/>
  <pivotFields count="14">
    <pivotField showAll="0"/>
    <pivotField showAll="0"/>
    <pivotField axis="axisPage"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showAll="0">
      <items count="4">
        <item x="1"/>
        <item h="1" x="0"/>
        <item h="1" x="2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numFmtId="44" showAll="0"/>
    <pivotField numFmtId="44" showAll="0"/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2" item="2" hier="-1"/>
  </pageFields>
  <dataFields count="1">
    <dataField name="Soma de Total Value" fld="12" baseField="4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60DA6647-A777-413E-90B7-FC692D11D76D}" sourceName="Plan">
  <pivotTables>
    <pivotTable tabId="3" name="tbl_totalvalue"/>
    <pivotTable tabId="3" name="tbl_mes"/>
  </pivotTables>
  <data>
    <tabular pivotCacheId="1698618430">
      <items count="3">
        <i x="1"/>
        <i x="2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lan" xr10:uid="{102BF479-8BB8-49DF-B692-1293161D1AEE}" cache="SegmentaçãodeDados_Plan" caption="Plan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lan 1" xr10:uid="{076FDDE8-F8F6-4126-B999-183BAA82C231}" cache="SegmentaçãodeDados_Plan" caption="Plan" style="SlicerStyleLight3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4" zoomScaleNormal="100" workbookViewId="0">
      <selection activeCell="H30" sqref="H30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J47"/>
  <sheetViews>
    <sheetView showGridLines="0" workbookViewId="0">
      <selection activeCell="J11" sqref="J11"/>
    </sheetView>
  </sheetViews>
  <sheetFormatPr defaultRowHeight="14.25"/>
  <cols>
    <col min="2" max="2" width="18" bestFit="1" customWidth="1"/>
    <col min="3" max="3" width="25.75" bestFit="1" customWidth="1"/>
    <col min="4" max="4" width="19.125" bestFit="1" customWidth="1"/>
    <col min="5" max="5" width="7.875" bestFit="1" customWidth="1"/>
    <col min="6" max="6" width="9.125" bestFit="1" customWidth="1"/>
    <col min="7" max="7" width="10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10">
      <c r="B3" s="12" t="s">
        <v>13</v>
      </c>
      <c r="C3" t="s">
        <v>18</v>
      </c>
    </row>
    <row r="5" spans="2:10">
      <c r="B5" s="12" t="s">
        <v>313</v>
      </c>
      <c r="C5" t="s">
        <v>315</v>
      </c>
    </row>
    <row r="6" spans="2:10">
      <c r="B6" s="13" t="s">
        <v>23</v>
      </c>
      <c r="C6" s="15">
        <v>2679</v>
      </c>
    </row>
    <row r="7" spans="2:10">
      <c r="B7" s="13" t="s">
        <v>19</v>
      </c>
      <c r="C7" s="15">
        <v>2709</v>
      </c>
    </row>
    <row r="8" spans="2:10">
      <c r="B8" s="13" t="s">
        <v>314</v>
      </c>
      <c r="C8" s="15">
        <v>5388</v>
      </c>
      <c r="I8" t="str">
        <f>C32</f>
        <v>Ultimate</v>
      </c>
    </row>
    <row r="9" spans="2:10">
      <c r="F9">
        <f>GETPIVOTDATA("Total Value",$B$5)</f>
        <v>5388</v>
      </c>
    </row>
    <row r="10" spans="2:10">
      <c r="J10">
        <f>GETPIVOTDATA("Subscriber ID",$B$34)</f>
        <v>98</v>
      </c>
    </row>
    <row r="30" spans="2:4">
      <c r="D30" s="12"/>
    </row>
    <row r="32" spans="2:4">
      <c r="B32" s="12" t="s">
        <v>13</v>
      </c>
      <c r="C32" t="s">
        <v>18</v>
      </c>
    </row>
    <row r="34" spans="2:4">
      <c r="B34" s="12" t="s">
        <v>313</v>
      </c>
      <c r="C34" t="s">
        <v>329</v>
      </c>
      <c r="D34" s="12"/>
    </row>
    <row r="35" spans="2:4">
      <c r="B35" s="13" t="s">
        <v>317</v>
      </c>
      <c r="C35" s="14">
        <v>1</v>
      </c>
    </row>
    <row r="36" spans="2:4">
      <c r="B36" s="13" t="s">
        <v>328</v>
      </c>
      <c r="C36" s="14">
        <v>1</v>
      </c>
    </row>
    <row r="37" spans="2:4">
      <c r="B37" s="13" t="s">
        <v>318</v>
      </c>
      <c r="C37" s="14">
        <v>10</v>
      </c>
    </row>
    <row r="38" spans="2:4">
      <c r="B38" s="13" t="s">
        <v>319</v>
      </c>
      <c r="C38" s="14">
        <v>10</v>
      </c>
    </row>
    <row r="39" spans="2:4">
      <c r="B39" s="13" t="s">
        <v>320</v>
      </c>
      <c r="C39" s="14">
        <v>10</v>
      </c>
    </row>
    <row r="40" spans="2:4">
      <c r="B40" s="13" t="s">
        <v>321</v>
      </c>
      <c r="C40" s="14">
        <v>10</v>
      </c>
    </row>
    <row r="41" spans="2:4">
      <c r="B41" s="13" t="s">
        <v>322</v>
      </c>
      <c r="C41" s="14">
        <v>10</v>
      </c>
    </row>
    <row r="42" spans="2:4">
      <c r="B42" s="13" t="s">
        <v>323</v>
      </c>
      <c r="C42" s="14">
        <v>10</v>
      </c>
    </row>
    <row r="43" spans="2:4">
      <c r="B43" s="13" t="s">
        <v>324</v>
      </c>
      <c r="C43" s="14">
        <v>10</v>
      </c>
    </row>
    <row r="44" spans="2:4">
      <c r="B44" s="13" t="s">
        <v>325</v>
      </c>
      <c r="C44" s="14">
        <v>11</v>
      </c>
    </row>
    <row r="45" spans="2:4">
      <c r="B45" s="13" t="s">
        <v>326</v>
      </c>
      <c r="C45" s="14">
        <v>10</v>
      </c>
    </row>
    <row r="46" spans="2:4">
      <c r="B46" s="13" t="s">
        <v>327</v>
      </c>
      <c r="C46" s="14">
        <v>5</v>
      </c>
    </row>
    <row r="47" spans="2:4">
      <c r="B47" s="13" t="s">
        <v>314</v>
      </c>
      <c r="C47" s="14">
        <v>98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7"/>
  <sheetViews>
    <sheetView showGridLines="0" showRowColHeaders="0" tabSelected="1" zoomScale="130" zoomScaleNormal="130" workbookViewId="0">
      <selection activeCell="S6" sqref="S6"/>
    </sheetView>
  </sheetViews>
  <sheetFormatPr defaultRowHeight="14.25"/>
  <cols>
    <col min="1" max="1" width="25" style="17" customWidth="1"/>
    <col min="2" max="2" width="3.625" style="7" customWidth="1"/>
    <col min="3" max="11" width="9" style="7"/>
    <col min="12" max="12" width="6.625" style="7" customWidth="1"/>
    <col min="13" max="16384" width="9" style="7"/>
  </cols>
  <sheetData>
    <row r="1" spans="1:19" customFormat="1">
      <c r="A1" s="4"/>
    </row>
    <row r="2" spans="1:19" customFormat="1" ht="39" customHeight="1" thickBot="1">
      <c r="A2" s="17"/>
      <c r="C2" s="20" t="s">
        <v>316</v>
      </c>
      <c r="D2" s="19"/>
      <c r="E2" s="19"/>
      <c r="F2" s="19"/>
      <c r="G2" s="19"/>
      <c r="H2" s="21"/>
      <c r="I2" s="21"/>
      <c r="J2" s="21"/>
      <c r="K2" s="21"/>
    </row>
    <row r="3" spans="1:19" customFormat="1" ht="8.25" customHeight="1" thickTop="1">
      <c r="A3" s="17"/>
    </row>
    <row r="4" spans="1:19" s="16" customFormat="1" ht="7.5" customHeight="1">
      <c r="A4" s="18"/>
    </row>
    <row r="5" spans="1:19" ht="8.25" customHeight="1">
      <c r="A5" s="22" t="s">
        <v>330</v>
      </c>
    </row>
    <row r="6" spans="1:19" ht="13.5" customHeight="1">
      <c r="C6" s="7" t="s">
        <v>331</v>
      </c>
      <c r="S6" s="23"/>
    </row>
    <row r="7" spans="1:19" ht="33" customHeight="1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scass</cp:lastModifiedBy>
  <dcterms:created xsi:type="dcterms:W3CDTF">2024-12-19T13:13:10Z</dcterms:created>
  <dcterms:modified xsi:type="dcterms:W3CDTF">2025-04-11T14:37:33Z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