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B9C1DF7A-4195-4E0C-AC6D-BB48F4052526}" xr6:coauthVersionLast="47" xr6:coauthVersionMax="47" xr10:uidLastSave="{00000000-0000-0000-0000-000000000000}"/>
  <bookViews>
    <workbookView minimized="1" xWindow="0" yWindow="420" windowWidth="15360" windowHeight="10515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<sst xmlns="http://schemas.openxmlformats.org/spreadsheetml/2006/main" count="171" uniqueCount="101">
  <si>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</si>
  <si>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</si>
  <si>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</si>
  <si>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</si>
  <si>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</si>
  <si>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</si>
  <si>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</si>
  <si>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</si>
  <si>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</si>
  <si>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</si>
  <si>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</si>
  <si>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</si>
  <si>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</si>
  <si>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</si>
  <si>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</si>
  <si>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</si>
  <si>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</si>
  <si>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</si>
  <si>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</si>
  <si>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</si>
  <si>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</si>
  <si>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</si>
  <si>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</si>
  <si>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</si>
  <si>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</si>
  <si>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</si>
  <si>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</si>
  <si>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</si>
  <si>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</si>
  <si>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</si>
  <si>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</si>
  <si>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</si>
  <si>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</si>
  <si>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</si>
  <si>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</si>
  <si>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</si>
  <si>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</si>
  <si>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</si>
  <si>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</si>
  <si>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</si>
  <si>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</si>
  <si>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</si>
  <si>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</si>
  <si>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</si>
  <si>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</si>
  <si>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</si>
  <si>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</si>
  <si>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</si>
  <si>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</si>
  <si>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</si>
  <si>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</si>
  <si>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</si>
  <si>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</si>
  <si>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</si>
  <si>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</si>
  <si>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</si>
  <si>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</si>
  <si>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</si>
  <si>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</si>
  <si>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</si>
  <si>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</si>
  <si>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</si>
  <si>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</si>
  <si>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</si>
  <si>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</si>
  <si>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</si>
  <si>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</si>
  <si>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</si>
  <si>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</si>
  <si>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</si>
  <si>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</si>
  <si>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</si>
  <si>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</si>
  <si>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</si>
  <si>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</si>
  <si>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</si>
  <si>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</si>
  <si>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</si>
  <si>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</si>
  <si>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</si>
  <si>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</si>
  <si>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</si>
  <si>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</si>
  <si>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</si>
  <si>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</si>
  <si>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</si>
  <si>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</si>
  <si>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</si>
  <si>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</si>
  <si>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</si>
  <si>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</si>
  <si>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</si>
  <si>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</si>
  <si>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</si>
  <si>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</si>
  <si>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</si>
  <si>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</si>
  <si>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</si>
  <si>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</si>
  <si>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</si>
  <si>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S22437944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</si>
</sst>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opLeftCell="A16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179.65366371431998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0.1480124273082131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853.12737401873892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DCHROMDEP</f>
        <v>0.1729</v>
      </c>
      <c r="E15" s="20">
        <f>ChromaticityCoordinates!G4</f>
        <v>0.50060000000000004</v>
      </c>
      <c r="F15" s="20" t="s">
        <v>49</v>
      </c>
      <c r="H15" s="26">
        <f>ChromaticityCoordinates!H4</f>
        <v>2.0024235316236233E-2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DCHROMDEP</f>
        <v>0.1729</v>
      </c>
      <c r="E16" s="20">
        <f>ChromaticityCoordinates!G5</f>
        <v>0.52839999999999998</v>
      </c>
      <c r="F16" s="20" t="s">
        <v>49</v>
      </c>
      <c r="H16" s="26">
        <f>ChromaticityCoordinates!H5</f>
        <v>1.9416487838947631E-3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DCHROMDEP</f>
        <v>0.1729</v>
      </c>
      <c r="E17" s="20">
        <f>ChromaticityCoordinates!G6</f>
        <v>0.56169999999999998</v>
      </c>
      <c r="F17" s="20" t="s">
        <v>49</v>
      </c>
      <c r="H17" s="26">
        <f>ChromaticityCoordinates!H6</f>
        <v>1.1403946685248922E-2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DCHROMDEP</f>
        <v>0.1729</v>
      </c>
      <c r="E18" s="20">
        <f>ChromaticityCoordinates!G7</f>
        <v>0.3105</v>
      </c>
      <c r="F18" s="20" t="s">
        <v>49</v>
      </c>
      <c r="H18" s="26">
        <f>ChromaticityCoordinates!H7</f>
        <v>2.8168422036031791E-2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7.8231094684320004E-2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68.47117897679999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82.396345748418838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D10" sqref="D10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7.8598842704399999E-2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0.1302586836204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0.16064167480319999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0.2097331168488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0.26831012290439998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0.34673384750399999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0.416781089424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0.53702885472000006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0.68821415186400003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0.87588238750799996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1.121923324752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1.4283800081519999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1.8291086046360001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2.3258602952520002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2.9478214307999999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3.8059001443199998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4.7748869908799998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6.0795168716399992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7.8452910950399994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9.7686716127599986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12.74859802944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15.967852522679999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20.118151606440001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25.695663244320002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37.212597269999996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41.269500031200003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50.288082428400003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64.793698775999999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81.838527643199996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103.96178154959999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132.06823736999999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179.32093931519998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0.1729</v>
      </c>
      <c r="G4" s="4">
        <v>0.50060000000000004</v>
      </c>
      <c r="H4" s="3">
        <f>IF(OR((F4=""),(G4="")),"",SQRT((F4-C4)^2+(G4-D4)^2))</f>
        <v>2.0024235316236233E-2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-4.0999999999999925E-3</v>
      </c>
      <c r="O4" s="3">
        <f>IF(G4="","",G4-D4)</f>
        <v>1.9600000000000062E-2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0.45290000000000002</v>
      </c>
      <c r="G5" s="4">
        <v>0.52839999999999998</v>
      </c>
      <c r="H5" s="3">
        <f t="shared" ref="H5:H7" si="0">IF(OR((F5=""),(G5="")),"",SQRT((F5-C5)^2+(G5-D5)^2))</f>
        <v>1.9416487838947631E-3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1.9000000000000128E-3</v>
      </c>
      <c r="O5" s="3">
        <f>IF(G5="","",G5-D5)</f>
        <v>3.9999999999995595E-4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0.1234</v>
      </c>
      <c r="G6" s="4">
        <v>0.56169999999999998</v>
      </c>
      <c r="H6" s="3">
        <f t="shared" si="0"/>
        <v>1.1403946685248922E-2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1.1399999999999993E-2</v>
      </c>
      <c r="O6" s="3">
        <f t="shared" ref="O6:O7" si="6">IF(G6="","",G6-D6)</f>
        <v>-3.0000000000007798E-4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0.1169</v>
      </c>
      <c r="G7" s="3">
        <v>0.3105</v>
      </c>
      <c r="H7" s="3">
        <f t="shared" si="0"/>
        <v>2.8168422036031791E-2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-6.0999999999999943E-3</v>
      </c>
      <c r="O7" s="3">
        <f t="shared" si="6"/>
        <v>2.7500000000000024E-2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225.40618722839997</v>
      </c>
      <c r="F3" s="8"/>
    </row>
    <row r="4" spans="2:6" x14ac:dyDescent="0.25">
      <c r="B4" s="1" t="s">
        <v>39</v>
      </c>
      <c r="C4" s="18"/>
      <c r="D4" s="18"/>
      <c r="E4" s="1">
        <v>196.570072638</v>
      </c>
      <c r="F4" s="8"/>
    </row>
    <row r="5" spans="2:6" x14ac:dyDescent="0.25">
      <c r="B5" s="1" t="s">
        <v>40</v>
      </c>
      <c r="C5" s="18"/>
      <c r="D5" s="18"/>
      <c r="E5" s="1">
        <v>194.35190997719999</v>
      </c>
      <c r="F5" s="8"/>
    </row>
    <row r="6" spans="2:6" x14ac:dyDescent="0.25">
      <c r="B6" s="1" t="s">
        <v>41</v>
      </c>
      <c r="C6" s="18"/>
      <c r="D6" s="18"/>
      <c r="E6" s="1">
        <v>206.58099096239999</v>
      </c>
      <c r="F6" s="8"/>
    </row>
    <row r="7" spans="2:6" x14ac:dyDescent="0.25">
      <c r="B7" s="1" t="s">
        <v>42</v>
      </c>
      <c r="C7" s="18"/>
      <c r="D7" s="18"/>
      <c r="E7" s="1">
        <v>207.42739513560002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3" workbookViewId="0">
      <selection activeCell="D94" sqref="D94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0.1081062433632</v>
      </c>
      <c r="D4">
        <v>0</v>
      </c>
    </row>
    <row r="5" spans="2:4" x14ac:dyDescent="0.25">
      <c r="B5">
        <v>2</v>
      </c>
      <c r="C5">
        <v>4.9149814747199996E-2</v>
      </c>
      <c r="D5">
        <v>0</v>
      </c>
    </row>
    <row r="6" spans="2:4" x14ac:dyDescent="0.25">
      <c r="B6">
        <v>3</v>
      </c>
      <c r="C6">
        <v>7.8511283651999997E-2</v>
      </c>
      <c r="D6">
        <v>0</v>
      </c>
    </row>
    <row r="7" spans="2:4" x14ac:dyDescent="0.25">
      <c r="B7">
        <v>4</v>
      </c>
      <c r="C7">
        <v>7.8423724599599995E-2</v>
      </c>
      <c r="D7">
        <v>0</v>
      </c>
    </row>
    <row r="8" spans="2:4" x14ac:dyDescent="0.25">
      <c r="B8">
        <v>5</v>
      </c>
      <c r="C8">
        <v>0.11026603332240001</v>
      </c>
      <c r="D8">
        <v>0</v>
      </c>
    </row>
    <row r="9" spans="2:4" x14ac:dyDescent="0.25">
      <c r="B9">
        <v>6</v>
      </c>
      <c r="C9">
        <v>0.15016377486599999</v>
      </c>
      <c r="D9">
        <v>0</v>
      </c>
    </row>
    <row r="10" spans="2:4" x14ac:dyDescent="0.25">
      <c r="B10">
        <v>7</v>
      </c>
      <c r="C10">
        <v>7.0047241919999989E-2</v>
      </c>
      <c r="D10">
        <v>0</v>
      </c>
    </row>
    <row r="11" spans="2:4" x14ac:dyDescent="0.25">
      <c r="B11">
        <v>8</v>
      </c>
      <c r="C11">
        <v>0.11020766062079999</v>
      </c>
      <c r="D11">
        <v>0</v>
      </c>
    </row>
    <row r="12" spans="2:4" x14ac:dyDescent="0.25">
      <c r="B12">
        <v>9</v>
      </c>
      <c r="C12">
        <v>0.13028786997120001</v>
      </c>
      <c r="D12">
        <v>0</v>
      </c>
    </row>
    <row r="13" spans="2:4" x14ac:dyDescent="0.25">
      <c r="B13">
        <v>10</v>
      </c>
      <c r="C13">
        <v>0.130317056322</v>
      </c>
      <c r="D13">
        <v>0</v>
      </c>
    </row>
    <row r="14" spans="2:4" x14ac:dyDescent="0.25">
      <c r="B14">
        <v>11</v>
      </c>
      <c r="C14">
        <v>0.17088608393400001</v>
      </c>
      <c r="D14">
        <v>0</v>
      </c>
    </row>
    <row r="15" spans="2:4" x14ac:dyDescent="0.25">
      <c r="B15">
        <v>12</v>
      </c>
      <c r="C15">
        <v>0.18533332758000001</v>
      </c>
      <c r="D15">
        <v>0</v>
      </c>
    </row>
    <row r="16" spans="2:4" x14ac:dyDescent="0.25">
      <c r="B16">
        <v>13</v>
      </c>
      <c r="C16">
        <v>8.73839342952E-2</v>
      </c>
      <c r="D16">
        <v>0</v>
      </c>
    </row>
    <row r="17" spans="2:4" x14ac:dyDescent="0.25">
      <c r="B17">
        <v>14</v>
      </c>
      <c r="C17">
        <v>0.13632944458679999</v>
      </c>
      <c r="D17">
        <v>0</v>
      </c>
    </row>
    <row r="18" spans="2:4" x14ac:dyDescent="0.25">
      <c r="B18">
        <v>15</v>
      </c>
      <c r="C18">
        <v>0.16090435196040001</v>
      </c>
      <c r="D18">
        <v>0</v>
      </c>
    </row>
    <row r="19" spans="2:4" x14ac:dyDescent="0.25">
      <c r="B19">
        <v>16</v>
      </c>
      <c r="C19">
        <v>0.16096272466199998</v>
      </c>
      <c r="D19">
        <v>0</v>
      </c>
    </row>
    <row r="20" spans="2:4" x14ac:dyDescent="0.25">
      <c r="B20">
        <v>17</v>
      </c>
      <c r="C20">
        <v>0.2103460302156</v>
      </c>
      <c r="D20">
        <v>0</v>
      </c>
    </row>
    <row r="21" spans="2:4" x14ac:dyDescent="0.25">
      <c r="B21">
        <v>18</v>
      </c>
      <c r="C21">
        <v>0.21014172575999998</v>
      </c>
      <c r="D21">
        <v>0</v>
      </c>
    </row>
    <row r="22" spans="2:4" x14ac:dyDescent="0.25">
      <c r="B22">
        <v>19</v>
      </c>
      <c r="C22">
        <v>0.26918571342839998</v>
      </c>
      <c r="D22">
        <v>0</v>
      </c>
    </row>
    <row r="23" spans="2:4" x14ac:dyDescent="0.25">
      <c r="B23">
        <v>20</v>
      </c>
      <c r="C23">
        <v>0.26915652707760002</v>
      </c>
      <c r="D23">
        <v>0</v>
      </c>
    </row>
    <row r="24" spans="2:4" x14ac:dyDescent="0.25">
      <c r="B24">
        <v>21</v>
      </c>
      <c r="C24">
        <v>0.34760943802799998</v>
      </c>
      <c r="D24">
        <v>0</v>
      </c>
    </row>
    <row r="25" spans="2:4" x14ac:dyDescent="0.25">
      <c r="B25">
        <v>22</v>
      </c>
      <c r="C25">
        <v>0.348193165044</v>
      </c>
      <c r="D25">
        <v>0</v>
      </c>
    </row>
    <row r="26" spans="2:4" x14ac:dyDescent="0.25">
      <c r="B26">
        <v>23</v>
      </c>
      <c r="C26">
        <v>0.44742675776399998</v>
      </c>
      <c r="D26">
        <v>0</v>
      </c>
    </row>
    <row r="27" spans="2:4" x14ac:dyDescent="0.25">
      <c r="B27">
        <v>24</v>
      </c>
      <c r="C27">
        <v>0.48040733416799997</v>
      </c>
      <c r="D27">
        <v>0</v>
      </c>
    </row>
    <row r="28" spans="2:4" x14ac:dyDescent="0.25">
      <c r="B28">
        <v>25</v>
      </c>
      <c r="C28">
        <v>0.23319894289199999</v>
      </c>
      <c r="D28">
        <v>0</v>
      </c>
    </row>
    <row r="29" spans="2:4" x14ac:dyDescent="0.25">
      <c r="B29">
        <v>26</v>
      </c>
      <c r="C29">
        <v>0.35636534326800001</v>
      </c>
      <c r="D29">
        <v>0</v>
      </c>
    </row>
    <row r="30" spans="2:4" x14ac:dyDescent="0.25">
      <c r="B30">
        <v>27</v>
      </c>
      <c r="C30">
        <v>0.418240406964</v>
      </c>
      <c r="D30">
        <v>0</v>
      </c>
    </row>
    <row r="31" spans="2:4" x14ac:dyDescent="0.25">
      <c r="B31">
        <v>28</v>
      </c>
      <c r="C31">
        <v>0.41794854345599997</v>
      </c>
      <c r="D31">
        <v>0</v>
      </c>
    </row>
    <row r="32" spans="2:4" x14ac:dyDescent="0.25">
      <c r="B32">
        <v>29</v>
      </c>
      <c r="C32">
        <v>0.53965562629200003</v>
      </c>
      <c r="D32">
        <v>0</v>
      </c>
    </row>
    <row r="33" spans="2:4" x14ac:dyDescent="0.25">
      <c r="B33">
        <v>30</v>
      </c>
      <c r="C33">
        <v>0.53965562629200003</v>
      </c>
      <c r="D33">
        <v>0</v>
      </c>
    </row>
    <row r="34" spans="2:4" x14ac:dyDescent="0.25">
      <c r="B34">
        <v>31</v>
      </c>
      <c r="C34">
        <v>0.68996533291199991</v>
      </c>
      <c r="D34">
        <v>0</v>
      </c>
    </row>
    <row r="35" spans="2:4" x14ac:dyDescent="0.25">
      <c r="B35">
        <v>32</v>
      </c>
      <c r="C35">
        <v>0.68967346940399998</v>
      </c>
      <c r="D35">
        <v>0</v>
      </c>
    </row>
    <row r="36" spans="2:4" x14ac:dyDescent="0.25">
      <c r="B36">
        <v>33</v>
      </c>
      <c r="C36">
        <v>0.87763356855600005</v>
      </c>
      <c r="D36">
        <v>0</v>
      </c>
    </row>
    <row r="37" spans="2:4" x14ac:dyDescent="0.25">
      <c r="B37">
        <v>34</v>
      </c>
      <c r="C37">
        <v>0.87646611452400003</v>
      </c>
      <c r="D37">
        <v>0</v>
      </c>
    </row>
    <row r="38" spans="2:4" x14ac:dyDescent="0.25">
      <c r="B38">
        <v>35</v>
      </c>
      <c r="C38">
        <v>1.12951177596</v>
      </c>
      <c r="D38">
        <v>0</v>
      </c>
    </row>
    <row r="39" spans="2:4" x14ac:dyDescent="0.25">
      <c r="B39">
        <v>36</v>
      </c>
      <c r="C39">
        <v>1.124258232816</v>
      </c>
      <c r="D39">
        <v>0</v>
      </c>
    </row>
    <row r="40" spans="2:4" x14ac:dyDescent="0.25">
      <c r="B40">
        <v>37</v>
      </c>
      <c r="C40">
        <v>1.4356765958519999</v>
      </c>
      <c r="D40">
        <v>0</v>
      </c>
    </row>
    <row r="41" spans="2:4" x14ac:dyDescent="0.25">
      <c r="B41">
        <v>38</v>
      </c>
      <c r="C41">
        <v>1.434801005328</v>
      </c>
      <c r="D41">
        <v>0</v>
      </c>
    </row>
    <row r="42" spans="2:4" x14ac:dyDescent="0.25">
      <c r="B42">
        <v>39</v>
      </c>
      <c r="C42">
        <v>1.8288167411279999</v>
      </c>
      <c r="D42">
        <v>0</v>
      </c>
    </row>
    <row r="43" spans="2:4" x14ac:dyDescent="0.25">
      <c r="B43">
        <v>40</v>
      </c>
      <c r="C43">
        <v>1.832027239716</v>
      </c>
      <c r="D43">
        <v>0</v>
      </c>
    </row>
    <row r="44" spans="2:4" x14ac:dyDescent="0.25">
      <c r="B44">
        <v>41</v>
      </c>
      <c r="C44">
        <v>2.3378266990799998</v>
      </c>
      <c r="D44">
        <v>0</v>
      </c>
    </row>
    <row r="45" spans="2:4" x14ac:dyDescent="0.25">
      <c r="B45">
        <v>42</v>
      </c>
      <c r="C45">
        <v>2.3419127881919999</v>
      </c>
      <c r="D45">
        <v>0</v>
      </c>
    </row>
    <row r="46" spans="2:4" x14ac:dyDescent="0.25">
      <c r="B46">
        <v>43</v>
      </c>
      <c r="C46">
        <v>2.9653332412800002</v>
      </c>
      <c r="D46">
        <v>0</v>
      </c>
    </row>
    <row r="47" spans="2:4" x14ac:dyDescent="0.25">
      <c r="B47">
        <v>44</v>
      </c>
      <c r="C47">
        <v>2.9653332412800002</v>
      </c>
      <c r="D47">
        <v>0</v>
      </c>
    </row>
    <row r="48" spans="2:4" x14ac:dyDescent="0.25">
      <c r="B48">
        <v>45</v>
      </c>
      <c r="C48">
        <v>3.7942256039999998</v>
      </c>
      <c r="D48">
        <v>0</v>
      </c>
    </row>
    <row r="49" spans="2:4" x14ac:dyDescent="0.25">
      <c r="B49">
        <v>46</v>
      </c>
      <c r="C49">
        <v>3.7913069689199999</v>
      </c>
      <c r="D49">
        <v>0</v>
      </c>
    </row>
    <row r="50" spans="2:4" x14ac:dyDescent="0.25">
      <c r="B50">
        <v>47</v>
      </c>
      <c r="C50">
        <v>4.8507715029599998</v>
      </c>
      <c r="D50">
        <v>0</v>
      </c>
    </row>
    <row r="51" spans="2:4" x14ac:dyDescent="0.25">
      <c r="B51">
        <v>48</v>
      </c>
      <c r="C51">
        <v>4.8099106118400003</v>
      </c>
      <c r="D51">
        <v>0</v>
      </c>
    </row>
    <row r="52" spans="2:4" x14ac:dyDescent="0.25">
      <c r="B52">
        <v>49</v>
      </c>
      <c r="C52">
        <v>6.2020995450000003</v>
      </c>
      <c r="D52">
        <v>0</v>
      </c>
    </row>
    <row r="53" spans="2:4" x14ac:dyDescent="0.25">
      <c r="B53">
        <v>50</v>
      </c>
      <c r="C53">
        <v>6.0999473171999998</v>
      </c>
      <c r="D53">
        <v>0</v>
      </c>
    </row>
    <row r="54" spans="2:4" x14ac:dyDescent="0.25">
      <c r="B54">
        <v>51</v>
      </c>
      <c r="C54">
        <v>7.8511283651999992</v>
      </c>
      <c r="D54">
        <v>0</v>
      </c>
    </row>
    <row r="55" spans="2:4" x14ac:dyDescent="0.25">
      <c r="B55">
        <v>52</v>
      </c>
      <c r="C55">
        <v>7.9532805929999997</v>
      </c>
      <c r="D55">
        <v>0</v>
      </c>
    </row>
    <row r="56" spans="2:4" x14ac:dyDescent="0.25">
      <c r="B56">
        <v>53</v>
      </c>
      <c r="C56">
        <v>10.043023310279999</v>
      </c>
      <c r="D56">
        <v>0</v>
      </c>
    </row>
    <row r="57" spans="2:4" x14ac:dyDescent="0.25">
      <c r="B57">
        <v>54</v>
      </c>
      <c r="C57">
        <v>9.9525456228000007</v>
      </c>
      <c r="D57">
        <v>0</v>
      </c>
    </row>
    <row r="58" spans="2:4" x14ac:dyDescent="0.25">
      <c r="B58">
        <v>55</v>
      </c>
      <c r="C58">
        <v>12.47424633192</v>
      </c>
      <c r="D58">
        <v>0</v>
      </c>
    </row>
    <row r="59" spans="2:4" x14ac:dyDescent="0.25">
      <c r="B59">
        <v>56</v>
      </c>
      <c r="C59">
        <v>12.69898123308</v>
      </c>
      <c r="D59">
        <v>0</v>
      </c>
    </row>
    <row r="60" spans="2:4" x14ac:dyDescent="0.25">
      <c r="B60">
        <v>57</v>
      </c>
      <c r="C60">
        <v>16.297658286720001</v>
      </c>
      <c r="D60">
        <v>0</v>
      </c>
    </row>
    <row r="61" spans="2:4" x14ac:dyDescent="0.25">
      <c r="B61">
        <v>58</v>
      </c>
      <c r="C61">
        <v>16.265553300839997</v>
      </c>
      <c r="D61">
        <v>0</v>
      </c>
    </row>
    <row r="62" spans="2:4" x14ac:dyDescent="0.25">
      <c r="B62">
        <v>59</v>
      </c>
      <c r="C62">
        <v>20.83029856596</v>
      </c>
      <c r="D62">
        <v>0</v>
      </c>
    </row>
    <row r="63" spans="2:4" x14ac:dyDescent="0.25">
      <c r="B63">
        <v>60</v>
      </c>
      <c r="C63">
        <v>20.85948491676</v>
      </c>
      <c r="D63">
        <v>0</v>
      </c>
    </row>
    <row r="64" spans="2:4" x14ac:dyDescent="0.25">
      <c r="B64">
        <v>61</v>
      </c>
      <c r="C64">
        <v>26.83101229044</v>
      </c>
      <c r="D64">
        <v>0</v>
      </c>
    </row>
    <row r="65" spans="2:4" x14ac:dyDescent="0.25">
      <c r="B65">
        <v>62</v>
      </c>
      <c r="C65">
        <v>29.332282553999999</v>
      </c>
      <c r="D65">
        <v>0</v>
      </c>
    </row>
    <row r="66" spans="2:4" x14ac:dyDescent="0.25">
      <c r="B66">
        <v>63</v>
      </c>
      <c r="C66">
        <v>14.543558603639999</v>
      </c>
      <c r="D66">
        <v>0</v>
      </c>
    </row>
    <row r="67" spans="2:4" x14ac:dyDescent="0.25">
      <c r="B67">
        <v>64</v>
      </c>
      <c r="C67">
        <v>22.566886438559997</v>
      </c>
      <c r="D67">
        <v>0</v>
      </c>
    </row>
    <row r="68" spans="2:4" x14ac:dyDescent="0.25">
      <c r="B68">
        <v>65</v>
      </c>
      <c r="C68">
        <v>27.046991286360001</v>
      </c>
      <c r="D68">
        <v>0</v>
      </c>
    </row>
    <row r="69" spans="2:4" x14ac:dyDescent="0.25">
      <c r="B69">
        <v>66</v>
      </c>
      <c r="C69">
        <v>23.0718103074</v>
      </c>
      <c r="D69">
        <v>0</v>
      </c>
    </row>
    <row r="70" spans="2:4" x14ac:dyDescent="0.25">
      <c r="B70">
        <v>67</v>
      </c>
      <c r="C70">
        <v>25.751117310840002</v>
      </c>
      <c r="D70">
        <v>0</v>
      </c>
    </row>
    <row r="71" spans="2:4" x14ac:dyDescent="0.25">
      <c r="B71">
        <v>68</v>
      </c>
      <c r="C71">
        <v>25.76862912132</v>
      </c>
      <c r="D71">
        <v>0</v>
      </c>
    </row>
    <row r="72" spans="2:4" x14ac:dyDescent="0.25">
      <c r="B72">
        <v>69</v>
      </c>
      <c r="C72">
        <v>30.266245779600002</v>
      </c>
      <c r="D72">
        <v>0</v>
      </c>
    </row>
    <row r="73" spans="2:4" x14ac:dyDescent="0.25">
      <c r="B73">
        <v>70</v>
      </c>
      <c r="C73">
        <v>33.272439911999996</v>
      </c>
      <c r="D73">
        <v>0</v>
      </c>
    </row>
    <row r="74" spans="2:4" x14ac:dyDescent="0.25">
      <c r="B74">
        <v>71</v>
      </c>
      <c r="C74">
        <v>36.628870253999999</v>
      </c>
      <c r="D74">
        <v>0</v>
      </c>
    </row>
    <row r="75" spans="2:4" x14ac:dyDescent="0.25">
      <c r="B75">
        <v>72</v>
      </c>
      <c r="C75">
        <v>45.705825352799998</v>
      </c>
      <c r="D75">
        <v>0</v>
      </c>
    </row>
    <row r="76" spans="2:4" x14ac:dyDescent="0.25">
      <c r="B76">
        <v>73</v>
      </c>
      <c r="C76">
        <v>45.705825352799998</v>
      </c>
      <c r="D76">
        <v>0</v>
      </c>
    </row>
    <row r="77" spans="2:4" x14ac:dyDescent="0.25">
      <c r="B77">
        <v>74</v>
      </c>
      <c r="C77">
        <v>23.565059635919997</v>
      </c>
      <c r="D77">
        <v>0</v>
      </c>
    </row>
    <row r="78" spans="2:4" x14ac:dyDescent="0.25">
      <c r="B78">
        <v>75</v>
      </c>
      <c r="C78">
        <v>35.373857169600001</v>
      </c>
      <c r="D78">
        <v>0</v>
      </c>
    </row>
    <row r="79" spans="2:4" x14ac:dyDescent="0.25">
      <c r="B79">
        <v>76</v>
      </c>
      <c r="C79">
        <v>40.247977753200004</v>
      </c>
      <c r="D79">
        <v>0</v>
      </c>
    </row>
    <row r="80" spans="2:4" x14ac:dyDescent="0.25">
      <c r="B80">
        <v>77</v>
      </c>
      <c r="C80">
        <v>36.949920112800001</v>
      </c>
      <c r="D80">
        <v>0</v>
      </c>
    </row>
    <row r="81" spans="2:4" x14ac:dyDescent="0.25">
      <c r="B81">
        <v>78</v>
      </c>
      <c r="C81">
        <v>50.842623093599997</v>
      </c>
      <c r="D81">
        <v>0</v>
      </c>
    </row>
    <row r="82" spans="2:4" x14ac:dyDescent="0.25">
      <c r="B82">
        <v>79</v>
      </c>
      <c r="C82">
        <v>50.463200533200002</v>
      </c>
      <c r="D82">
        <v>0</v>
      </c>
    </row>
    <row r="83" spans="2:4" x14ac:dyDescent="0.25">
      <c r="B83">
        <v>80</v>
      </c>
      <c r="C83">
        <v>63.859735550400003</v>
      </c>
      <c r="D83">
        <v>0</v>
      </c>
    </row>
    <row r="84" spans="2:4" x14ac:dyDescent="0.25">
      <c r="B84">
        <v>81</v>
      </c>
      <c r="C84">
        <v>64.122412707599992</v>
      </c>
      <c r="D84">
        <v>0</v>
      </c>
    </row>
    <row r="85" spans="2:4" x14ac:dyDescent="0.25">
      <c r="B85">
        <v>82</v>
      </c>
      <c r="C85">
        <v>81.429918732000004</v>
      </c>
      <c r="D85">
        <v>0</v>
      </c>
    </row>
    <row r="86" spans="2:4" x14ac:dyDescent="0.25">
      <c r="B86">
        <v>83</v>
      </c>
      <c r="C86">
        <v>82.042832098800005</v>
      </c>
      <c r="D86">
        <v>0</v>
      </c>
    </row>
    <row r="87" spans="2:4" x14ac:dyDescent="0.25">
      <c r="B87">
        <v>84</v>
      </c>
      <c r="C87">
        <v>103.84503614640001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196.74519074279999</v>
      </c>
    </row>
    <row r="3" spans="2:9" x14ac:dyDescent="0.25">
      <c r="B3" s="18">
        <v>150</v>
      </c>
      <c r="C3" s="18">
        <v>200</v>
      </c>
      <c r="D3" s="1">
        <v>179.65366371431998</v>
      </c>
      <c r="E3" s="19" t="str">
        <f>IF(D3="","N/A",IF(OR(D3&lt;B3,D3&gt;C3),"FAIL","PASS"))</f>
        <v>PASS</v>
      </c>
      <c r="H3" t="s">
        <v>39</v>
      </c>
      <c r="I3">
        <v>171.61574270399998</v>
      </c>
    </row>
    <row r="4" spans="2:9" x14ac:dyDescent="0.25">
      <c r="H4" t="s">
        <v>40</v>
      </c>
      <c r="I4">
        <v>169.63107084960001</v>
      </c>
    </row>
    <row r="5" spans="2:9" x14ac:dyDescent="0.25">
      <c r="H5" t="s">
        <v>41</v>
      </c>
      <c r="I5">
        <v>179.75873457719999</v>
      </c>
    </row>
    <row r="6" spans="2:9" x14ac:dyDescent="0.25">
      <c r="B6" s="15" t="s">
        <v>23</v>
      </c>
      <c r="H6" t="s">
        <v>42</v>
      </c>
      <c r="I6">
        <v>180.51757969799999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0.1480124273082131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196.6576316904</v>
      </c>
      <c r="J2" t="s">
        <v>26</v>
      </c>
    </row>
    <row r="3" spans="2:10" x14ac:dyDescent="0.25">
      <c r="B3" s="18">
        <v>100</v>
      </c>
      <c r="C3" s="18"/>
      <c r="D3" s="1">
        <v>853.12737401873892</v>
      </c>
      <c r="E3" s="19" t="str">
        <f>IF(D3="","N/A",IF(OR(D3&lt;B3),"FAIL","PASS"))</f>
        <v>PASS</v>
      </c>
      <c r="I3">
        <v>0.23051379861839999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8.5778685001199992E-2</v>
      </c>
    </row>
    <row r="3" spans="2:9" x14ac:dyDescent="0.25">
      <c r="B3" s="18">
        <v>0.05</v>
      </c>
      <c r="C3" s="18">
        <v>0.1</v>
      </c>
      <c r="D3" s="1">
        <v>7.8231094684320004E-2</v>
      </c>
      <c r="E3" s="19" t="str">
        <f>IF(D3="","N/A",IF(OR(D3&lt;B3,D3&gt;C3),"FAIL","PASS"))</f>
        <v>PASS</v>
      </c>
      <c r="H3" t="s">
        <v>39</v>
      </c>
      <c r="I3">
        <v>7.4862989801999999E-2</v>
      </c>
    </row>
    <row r="4" spans="2:9" x14ac:dyDescent="0.25">
      <c r="H4" t="s">
        <v>40</v>
      </c>
      <c r="I4">
        <v>7.3929026576400006E-2</v>
      </c>
    </row>
    <row r="5" spans="2:9" x14ac:dyDescent="0.25">
      <c r="H5" t="s">
        <v>41</v>
      </c>
      <c r="I5">
        <v>7.8394538248799994E-2</v>
      </c>
    </row>
    <row r="6" spans="2:9" x14ac:dyDescent="0.25">
      <c r="H6" t="s">
        <v>42</v>
      </c>
      <c r="I6">
        <v>7.8190233793200004E-2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196.92030884760001</v>
      </c>
      <c r="J2">
        <v>84.173435707199985</v>
      </c>
      <c r="K2">
        <v>178.29941703719999</v>
      </c>
      <c r="L2">
        <v>73.578790366799993</v>
      </c>
    </row>
    <row r="3" spans="2:12" x14ac:dyDescent="0.25">
      <c r="B3" s="18">
        <v>50</v>
      </c>
      <c r="C3" s="18"/>
      <c r="D3" s="1">
        <v>68.47117897679999</v>
      </c>
      <c r="E3" s="19" t="str">
        <f>IF(D3="","N/A",IF(OR(D3&lt;B3),"FAIL","PASS"))</f>
        <v>PASS</v>
      </c>
      <c r="H3" t="s">
        <v>39</v>
      </c>
      <c r="I3">
        <v>171.82004715960002</v>
      </c>
      <c r="J3">
        <v>75.563462221199998</v>
      </c>
      <c r="K3">
        <v>166.97511292679999</v>
      </c>
      <c r="L3">
        <v>73.374485911199997</v>
      </c>
    </row>
    <row r="4" spans="2:12" x14ac:dyDescent="0.25">
      <c r="H4" t="s">
        <v>40</v>
      </c>
      <c r="I4">
        <v>169.6602572004</v>
      </c>
      <c r="J4">
        <v>75.125666959199989</v>
      </c>
      <c r="K4">
        <v>166.21626780599999</v>
      </c>
      <c r="L4">
        <v>72.236218229999992</v>
      </c>
    </row>
    <row r="5" spans="2:12" x14ac:dyDescent="0.25">
      <c r="H5" t="s">
        <v>41</v>
      </c>
      <c r="I5">
        <v>179.641989174</v>
      </c>
      <c r="J5">
        <v>84.844721775599993</v>
      </c>
      <c r="K5">
        <v>165.42823633439997</v>
      </c>
      <c r="L5">
        <v>68.47117897679999</v>
      </c>
    </row>
    <row r="6" spans="2:12" x14ac:dyDescent="0.25">
      <c r="H6" t="s">
        <v>42</v>
      </c>
      <c r="I6">
        <v>180.54676604880001</v>
      </c>
      <c r="J6">
        <v>83.472963288000003</v>
      </c>
      <c r="K6">
        <v>167.15023103160001</v>
      </c>
      <c r="L6">
        <v>68.587924380000004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196.51169993639999</v>
      </c>
      <c r="J2">
        <v>84.085876654800003</v>
      </c>
      <c r="K2">
        <v>178.00755352919998</v>
      </c>
      <c r="L2">
        <v>73.5204176652</v>
      </c>
    </row>
    <row r="3" spans="2:12" x14ac:dyDescent="0.25">
      <c r="B3" s="18">
        <v>20</v>
      </c>
      <c r="C3" s="18"/>
      <c r="D3" s="1">
        <v>82.396345748418838</v>
      </c>
      <c r="E3" s="19" t="str">
        <f>IF(D3="","N/A",IF(OR(D3&lt;B3),"FAIL","PASS"))</f>
        <v>PASS</v>
      </c>
      <c r="G3" t="s">
        <v>38</v>
      </c>
      <c r="H3" t="s">
        <v>27</v>
      </c>
      <c r="I3">
        <v>0.23118508468679999</v>
      </c>
      <c r="J3">
        <v>0.33301626262799999</v>
      </c>
      <c r="K3">
        <v>0.2421883389384</v>
      </c>
      <c r="L3">
        <v>0.85807871351999998</v>
      </c>
    </row>
    <row r="4" spans="2:12" x14ac:dyDescent="0.25">
      <c r="G4" t="s">
        <v>39</v>
      </c>
      <c r="H4" t="s">
        <v>26</v>
      </c>
      <c r="I4">
        <v>171.70330175639998</v>
      </c>
      <c r="J4">
        <v>75.563462221199998</v>
      </c>
      <c r="K4">
        <v>166.799994822</v>
      </c>
      <c r="L4">
        <v>73.345299560400008</v>
      </c>
    </row>
    <row r="5" spans="2:12" x14ac:dyDescent="0.25">
      <c r="G5" t="s">
        <v>39</v>
      </c>
      <c r="H5" t="s">
        <v>27</v>
      </c>
      <c r="I5">
        <v>0.2229545337612</v>
      </c>
      <c r="J5">
        <v>0.30178686727199999</v>
      </c>
      <c r="K5">
        <v>0.24075820774919998</v>
      </c>
      <c r="L5">
        <v>0.840275039532</v>
      </c>
    </row>
    <row r="6" spans="2:12" x14ac:dyDescent="0.25">
      <c r="G6" t="s">
        <v>40</v>
      </c>
      <c r="H6" t="s">
        <v>26</v>
      </c>
      <c r="I6">
        <v>169.4851390956</v>
      </c>
      <c r="J6">
        <v>75.0964806084</v>
      </c>
      <c r="K6">
        <v>165.98277699960002</v>
      </c>
      <c r="L6">
        <v>72.236218229999992</v>
      </c>
    </row>
    <row r="7" spans="2:12" x14ac:dyDescent="0.25">
      <c r="G7" t="s">
        <v>40</v>
      </c>
      <c r="H7" t="s">
        <v>27</v>
      </c>
      <c r="I7">
        <v>0.21562875971039999</v>
      </c>
      <c r="J7">
        <v>0.29361468904799998</v>
      </c>
      <c r="K7">
        <v>0.23719747295159999</v>
      </c>
      <c r="L7">
        <v>0.81984459397200005</v>
      </c>
    </row>
    <row r="8" spans="2:12" x14ac:dyDescent="0.25">
      <c r="G8" t="s">
        <v>41</v>
      </c>
      <c r="H8" t="s">
        <v>26</v>
      </c>
      <c r="I8">
        <v>179.4084983676</v>
      </c>
      <c r="J8">
        <v>84.786349074</v>
      </c>
      <c r="K8">
        <v>165.07800012480001</v>
      </c>
      <c r="L8">
        <v>68.441992626000001</v>
      </c>
    </row>
    <row r="9" spans="2:12" x14ac:dyDescent="0.25">
      <c r="G9" t="s">
        <v>41</v>
      </c>
      <c r="H9" t="s">
        <v>27</v>
      </c>
      <c r="I9">
        <v>0.19995568933080002</v>
      </c>
      <c r="J9">
        <v>0.33564303419999997</v>
      </c>
      <c r="K9">
        <v>0.21889763099999998</v>
      </c>
      <c r="L9">
        <v>0.83064354376799998</v>
      </c>
    </row>
    <row r="10" spans="2:12" x14ac:dyDescent="0.25">
      <c r="G10" t="s">
        <v>42</v>
      </c>
      <c r="H10" t="s">
        <v>26</v>
      </c>
      <c r="I10">
        <v>180.31327524239998</v>
      </c>
      <c r="J10">
        <v>83.472963288000003</v>
      </c>
      <c r="K10">
        <v>166.94592657600001</v>
      </c>
      <c r="L10">
        <v>68.558738029200001</v>
      </c>
    </row>
    <row r="11" spans="2:12" x14ac:dyDescent="0.25">
      <c r="G11" t="s">
        <v>42</v>
      </c>
      <c r="H11" t="s">
        <v>27</v>
      </c>
      <c r="I11">
        <v>0.20722309067999997</v>
      </c>
      <c r="J11">
        <v>0.3283464465</v>
      </c>
      <c r="K11">
        <v>0.2253478145268</v>
      </c>
      <c r="L11">
        <v>0.79649551333199997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2022-12-15T14:55:08Z</dcterms:modified>
</cp:coreProperties>
</file>