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03CE2BE-2CFC-49A6-B4D3-9C93FED7E114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<sst xmlns="http://schemas.openxmlformats.org/spreadsheetml/2006/main" count="171" uniqueCount="101">
  <si>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</si>
  <si>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</si>
  <si>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</si>
  <si>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</si>
  <si>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</si>
  <si>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</si>
  <si>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</si>
  <si>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</si>
  <si>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</si>
  <si>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</si>
  <si>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</si>
  <si>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</si>
  <si>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</si>
  <si>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</si>
  <si>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</si>
  <si>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</si>
  <si>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</si>
  <si>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</si>
  <si>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</si>
  <si>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</si>
  <si>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</si>
  <si>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</si>
  <si>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</si>
  <si>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</si>
  <si>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</si>
  <si>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</si>
  <si>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</si>
  <si>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</si>
  <si>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</si>
  <si>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</si>
  <si>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</si>
  <si>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</si>
  <si>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</si>
  <si>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</si>
  <si>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</si>
  <si>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</si>
  <si>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</si>
  <si>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</si>
  <si>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</si>
  <si>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</si>
  <si>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</si>
  <si>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</si>
  <si>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</si>
  <si>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</si>
  <si>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</si>
  <si>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</si>
  <si>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</si>
  <si>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</si>
  <si>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</si>
  <si>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</si>
  <si>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</si>
  <si>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</si>
  <si>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</si>
  <si>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</si>
  <si>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</si>
  <si>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</si>
  <si>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</si>
  <si>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</si>
  <si>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</si>
  <si>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</si>
  <si>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</si>
  <si>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</si>
  <si>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</si>
  <si>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</si>
  <si>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</si>
  <si>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</si>
  <si>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</si>
  <si>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</si>
  <si>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</si>
  <si>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</si>
  <si>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</si>
  <si>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</si>
  <si>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</si>
  <si>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</si>
  <si>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</si>
  <si>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</si>
  <si>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</si>
  <si>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</si>
  <si>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</si>
  <si>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</si>
  <si>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</si>
  <si>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</si>
  <si>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</si>
  <si>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</si>
  <si>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</si>
  <si>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</si>
  <si>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</si>
  <si>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</si>
  <si>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</si>
  <si>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</si>
  <si>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</si>
  <si>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</si>
  <si>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</si>
  <si>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</si>
  <si>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</si>
  <si>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</si>
  <si>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</si>
  <si>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</si>
  <si>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</si>
  <si>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</si>
  <si>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S22437945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</si>
</sst>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175.1181048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0.13057196019739484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673.00613496932522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0.17630000000000001</v>
      </c>
      <c r="E15" s="20">
        <f>ChromaticityCoordinates!G4</f>
        <v>0.4975</v>
      </c>
      <c r="F15" s="20" t="s">
        <v>49</v>
      </c>
      <c r="H15" s="26">
        <f>ChromaticityCoordinates!H4</f>
        <v>1.6514841809717719E-2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0.17630000000000001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8.9442719099986701E-4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0.17630000000000001</v>
      </c>
      <c r="E17" s="20">
        <f>ChromaticityCoordinates!G6</f>
        <v>0.56169999999999998</v>
      </c>
      <c r="F17" s="20" t="s">
        <v>49</v>
      </c>
      <c r="H17" s="26">
        <f>ChromaticityCoordinates!H6</f>
        <v>1.3203408650799237E-2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0.17630000000000001</v>
      </c>
      <c r="E18" s="20">
        <f>ChromaticityCoordinates!G7</f>
        <v>0.30080000000000001</v>
      </c>
      <c r="F18" s="20" t="s">
        <v>49</v>
      </c>
      <c r="H18" s="26">
        <f>ChromaticityCoordinates!H7</f>
        <v>1.7988885457415126E-2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7.5837813918719993E-2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58.839683212799997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64.008120649651971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7.5796953027599992E-2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0.126085035456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0.16513637282639998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0.21562875971039999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0.26025469008360003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0.33622676121599998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0.43254171885600001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0.55745930028000001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0.71243882302799999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0.90798737338800006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1.0889427483479999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1.3863516629999999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1.7681091314639998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2.2584398249039999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2.8745636902920002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3.6920733762000002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4.6610602227599998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5.9277478474799992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7.5534275870399998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9.7278107216399992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12.345826388399999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16.04957430492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19.902172610519997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25.024377175919998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30.558109287600001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42.553699466400005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52.156008879599995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66.515693473200002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83.385404235599992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106.1799442104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137.00073065519999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174.06739617119999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0.17630000000000001</v>
      </c>
      <c r="G4" s="4">
        <v>0.4975</v>
      </c>
      <c r="H4" s="3">
        <f>IF(OR((F4=""),(G4="")),"",SQRT((F4-C4)^2+(G4-D4)^2))</f>
        <v>1.6514841809717719E-2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-6.9999999999997842E-4</v>
      </c>
      <c r="O4" s="3">
        <f>IF(G4="","",G4-D4)</f>
        <v>1.6500000000000015E-2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0.45179999999999998</v>
      </c>
      <c r="G5" s="4">
        <v>0.52839999999999998</v>
      </c>
      <c r="H5" s="3">
        <f t="shared" ref="H5:H7" si="0">IF(OR((F5=""),(G5="")),"",SQRT((F5-C5)^2+(G5-D5)^2))</f>
        <v>8.9442719099986701E-4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7.999999999999674E-4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0.12520000000000001</v>
      </c>
      <c r="G6" s="4">
        <v>0.56169999999999998</v>
      </c>
      <c r="H6" s="3">
        <f t="shared" si="0"/>
        <v>1.3203408650799237E-2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1.3200000000000003E-2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0.12039999999999999</v>
      </c>
      <c r="G7" s="3">
        <v>0.30080000000000001</v>
      </c>
      <c r="H7" s="3">
        <f t="shared" si="0"/>
        <v>1.7988885457415126E-2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-2.6000000000000051E-3</v>
      </c>
      <c r="O7" s="3">
        <f t="shared" si="6"/>
        <v>1.7800000000000038E-2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220.61962569719998</v>
      </c>
      <c r="F3" s="8"/>
    </row>
    <row r="4" spans="2:6" x14ac:dyDescent="0.25">
      <c r="B4" s="1" t="s">
        <v>39</v>
      </c>
      <c r="C4" s="18"/>
      <c r="D4" s="18"/>
      <c r="E4" s="1">
        <v>200.97721160879999</v>
      </c>
      <c r="F4" s="8"/>
    </row>
    <row r="5" spans="2:6" x14ac:dyDescent="0.25">
      <c r="B5" s="1" t="s">
        <v>40</v>
      </c>
      <c r="C5" s="18"/>
      <c r="D5" s="18"/>
      <c r="E5" s="1">
        <v>193.35957404999999</v>
      </c>
      <c r="F5" s="8"/>
    </row>
    <row r="6" spans="2:6" x14ac:dyDescent="0.25">
      <c r="B6" s="1" t="s">
        <v>41</v>
      </c>
      <c r="C6" s="18"/>
      <c r="D6" s="18"/>
      <c r="E6" s="1">
        <v>193.12608324360002</v>
      </c>
      <c r="F6" s="8"/>
    </row>
    <row r="7" spans="2:6" x14ac:dyDescent="0.25">
      <c r="B7" s="1" t="s">
        <v>42</v>
      </c>
      <c r="C7" s="18"/>
      <c r="D7" s="18"/>
      <c r="E7" s="1">
        <v>195.54855036000001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0.1041368996544</v>
      </c>
      <c r="D4">
        <v>0</v>
      </c>
    </row>
    <row r="5" spans="2:4" x14ac:dyDescent="0.25">
      <c r="B5">
        <v>2</v>
      </c>
      <c r="C5">
        <v>4.6581415876799995E-2</v>
      </c>
      <c r="D5">
        <v>0</v>
      </c>
    </row>
    <row r="6" spans="2:4" x14ac:dyDescent="0.25">
      <c r="B6">
        <v>3</v>
      </c>
      <c r="C6">
        <v>7.5446716817999998E-2</v>
      </c>
      <c r="D6">
        <v>0</v>
      </c>
    </row>
    <row r="7" spans="2:4" x14ac:dyDescent="0.25">
      <c r="B7">
        <v>4</v>
      </c>
      <c r="C7">
        <v>7.5388344116399997E-2</v>
      </c>
      <c r="D7">
        <v>0</v>
      </c>
    </row>
    <row r="8" spans="2:4" x14ac:dyDescent="0.25">
      <c r="B8">
        <v>5</v>
      </c>
      <c r="C8">
        <v>0.1063258759644</v>
      </c>
      <c r="D8">
        <v>0</v>
      </c>
    </row>
    <row r="9" spans="2:4" x14ac:dyDescent="0.25">
      <c r="B9">
        <v>6</v>
      </c>
      <c r="C9">
        <v>0.14520209522999999</v>
      </c>
      <c r="D9">
        <v>0</v>
      </c>
    </row>
    <row r="10" spans="2:4" x14ac:dyDescent="0.25">
      <c r="B10">
        <v>7</v>
      </c>
      <c r="C10">
        <v>6.6836743332000001E-2</v>
      </c>
      <c r="D10">
        <v>0</v>
      </c>
    </row>
    <row r="11" spans="2:4" x14ac:dyDescent="0.25">
      <c r="B11">
        <v>8</v>
      </c>
      <c r="C11">
        <v>0.10635506231519999</v>
      </c>
      <c r="D11">
        <v>0</v>
      </c>
    </row>
    <row r="12" spans="2:4" x14ac:dyDescent="0.25">
      <c r="B12">
        <v>9</v>
      </c>
      <c r="C12">
        <v>0.1259682900528</v>
      </c>
      <c r="D12">
        <v>0</v>
      </c>
    </row>
    <row r="13" spans="2:4" x14ac:dyDescent="0.25">
      <c r="B13">
        <v>10</v>
      </c>
      <c r="C13">
        <v>0.126085035456</v>
      </c>
      <c r="D13">
        <v>0</v>
      </c>
    </row>
    <row r="14" spans="2:4" x14ac:dyDescent="0.25">
      <c r="B14">
        <v>11</v>
      </c>
      <c r="C14">
        <v>0.165340677282</v>
      </c>
      <c r="D14">
        <v>0</v>
      </c>
    </row>
    <row r="15" spans="2:4" x14ac:dyDescent="0.25">
      <c r="B15">
        <v>12</v>
      </c>
      <c r="C15">
        <v>0.16531149093120001</v>
      </c>
      <c r="D15">
        <v>0</v>
      </c>
    </row>
    <row r="16" spans="2:4" x14ac:dyDescent="0.25">
      <c r="B16">
        <v>13</v>
      </c>
      <c r="C16">
        <v>0.21624167307719999</v>
      </c>
      <c r="D16">
        <v>0</v>
      </c>
    </row>
    <row r="17" spans="2:4" x14ac:dyDescent="0.25">
      <c r="B17">
        <v>14</v>
      </c>
      <c r="C17">
        <v>0.2162124867264</v>
      </c>
      <c r="D17">
        <v>0</v>
      </c>
    </row>
    <row r="18" spans="2:4" x14ac:dyDescent="0.25">
      <c r="B18">
        <v>15</v>
      </c>
      <c r="C18">
        <v>0.2772703326</v>
      </c>
      <c r="D18">
        <v>0</v>
      </c>
    </row>
    <row r="19" spans="2:4" x14ac:dyDescent="0.25">
      <c r="B19">
        <v>16</v>
      </c>
      <c r="C19">
        <v>0.30061941324000002</v>
      </c>
      <c r="D19">
        <v>0</v>
      </c>
    </row>
    <row r="20" spans="2:4" x14ac:dyDescent="0.25">
      <c r="B20">
        <v>17</v>
      </c>
      <c r="C20">
        <v>0.14312986432319999</v>
      </c>
      <c r="D20">
        <v>0</v>
      </c>
    </row>
    <row r="21" spans="2:4" x14ac:dyDescent="0.25">
      <c r="B21">
        <v>18</v>
      </c>
      <c r="C21">
        <v>0.2217287070276</v>
      </c>
      <c r="D21">
        <v>0</v>
      </c>
    </row>
    <row r="22" spans="2:4" x14ac:dyDescent="0.25">
      <c r="B22">
        <v>19</v>
      </c>
      <c r="C22">
        <v>0.26124702601080002</v>
      </c>
      <c r="D22">
        <v>0</v>
      </c>
    </row>
    <row r="23" spans="2:4" x14ac:dyDescent="0.25">
      <c r="B23">
        <v>20</v>
      </c>
      <c r="C23">
        <v>0.26118865330919999</v>
      </c>
      <c r="D23">
        <v>0</v>
      </c>
    </row>
    <row r="24" spans="2:4" x14ac:dyDescent="0.25">
      <c r="B24">
        <v>21</v>
      </c>
      <c r="C24">
        <v>0.33768607875599999</v>
      </c>
      <c r="D24">
        <v>0</v>
      </c>
    </row>
    <row r="25" spans="2:4" x14ac:dyDescent="0.25">
      <c r="B25">
        <v>22</v>
      </c>
      <c r="C25">
        <v>0.33768607875599999</v>
      </c>
      <c r="D25">
        <v>0</v>
      </c>
    </row>
    <row r="26" spans="2:4" x14ac:dyDescent="0.25">
      <c r="B26">
        <v>23</v>
      </c>
      <c r="C26">
        <v>0.43458476341200003</v>
      </c>
      <c r="D26">
        <v>0</v>
      </c>
    </row>
    <row r="27" spans="2:4" x14ac:dyDescent="0.25">
      <c r="B27">
        <v>24</v>
      </c>
      <c r="C27">
        <v>0.43458476341200003</v>
      </c>
      <c r="D27">
        <v>0</v>
      </c>
    </row>
    <row r="28" spans="2:4" x14ac:dyDescent="0.25">
      <c r="B28">
        <v>25</v>
      </c>
      <c r="C28">
        <v>0.56008607185199999</v>
      </c>
      <c r="D28">
        <v>0</v>
      </c>
    </row>
    <row r="29" spans="2:4" x14ac:dyDescent="0.25">
      <c r="B29">
        <v>26</v>
      </c>
      <c r="C29">
        <v>0.56066979886799995</v>
      </c>
      <c r="D29">
        <v>0</v>
      </c>
    </row>
    <row r="30" spans="2:4" x14ac:dyDescent="0.25">
      <c r="B30">
        <v>27</v>
      </c>
      <c r="C30">
        <v>0.71506559460000008</v>
      </c>
      <c r="D30">
        <v>0</v>
      </c>
    </row>
    <row r="31" spans="2:4" x14ac:dyDescent="0.25">
      <c r="B31">
        <v>28</v>
      </c>
      <c r="C31">
        <v>0.71477373109199993</v>
      </c>
      <c r="D31">
        <v>0</v>
      </c>
    </row>
    <row r="32" spans="2:4" x14ac:dyDescent="0.25">
      <c r="B32">
        <v>29</v>
      </c>
      <c r="C32">
        <v>0.91440837056399993</v>
      </c>
      <c r="D32">
        <v>0</v>
      </c>
    </row>
    <row r="33" spans="2:4" x14ac:dyDescent="0.25">
      <c r="B33">
        <v>30</v>
      </c>
      <c r="C33">
        <v>0.91294905302399998</v>
      </c>
      <c r="D33">
        <v>0</v>
      </c>
    </row>
    <row r="34" spans="2:4" x14ac:dyDescent="0.25">
      <c r="B34">
        <v>31</v>
      </c>
      <c r="C34">
        <v>1.1744587561919999</v>
      </c>
      <c r="D34">
        <v>0</v>
      </c>
    </row>
    <row r="35" spans="2:4" x14ac:dyDescent="0.25">
      <c r="B35">
        <v>32</v>
      </c>
      <c r="C35">
        <v>1.2576398559720001</v>
      </c>
      <c r="D35">
        <v>0</v>
      </c>
    </row>
    <row r="36" spans="2:4" x14ac:dyDescent="0.25">
      <c r="B36">
        <v>33</v>
      </c>
      <c r="C36">
        <v>0.61203777627599998</v>
      </c>
      <c r="D36">
        <v>0</v>
      </c>
    </row>
    <row r="37" spans="2:4" x14ac:dyDescent="0.25">
      <c r="B37">
        <v>34</v>
      </c>
      <c r="C37">
        <v>0.93337949858399993</v>
      </c>
      <c r="D37">
        <v>0</v>
      </c>
    </row>
    <row r="38" spans="2:4" x14ac:dyDescent="0.25">
      <c r="B38">
        <v>35</v>
      </c>
      <c r="C38">
        <v>1.095363745524</v>
      </c>
      <c r="D38">
        <v>0</v>
      </c>
    </row>
    <row r="39" spans="2:4" x14ac:dyDescent="0.25">
      <c r="B39">
        <v>36</v>
      </c>
      <c r="C39">
        <v>1.0944881550000001</v>
      </c>
      <c r="D39">
        <v>0</v>
      </c>
    </row>
    <row r="40" spans="2:4" x14ac:dyDescent="0.25">
      <c r="B40">
        <v>37</v>
      </c>
      <c r="C40">
        <v>1.39656688578</v>
      </c>
      <c r="D40">
        <v>0</v>
      </c>
    </row>
    <row r="41" spans="2:4" x14ac:dyDescent="0.25">
      <c r="B41">
        <v>38</v>
      </c>
      <c r="C41">
        <v>1.3930645236839998</v>
      </c>
      <c r="D41">
        <v>0</v>
      </c>
    </row>
    <row r="42" spans="2:4" x14ac:dyDescent="0.25">
      <c r="B42">
        <v>39</v>
      </c>
      <c r="C42">
        <v>1.776865036704</v>
      </c>
      <c r="D42">
        <v>0</v>
      </c>
    </row>
    <row r="43" spans="2:4" x14ac:dyDescent="0.25">
      <c r="B43">
        <v>40</v>
      </c>
      <c r="C43">
        <v>1.7856209419440001</v>
      </c>
      <c r="D43">
        <v>0</v>
      </c>
    </row>
    <row r="44" spans="2:4" x14ac:dyDescent="0.25">
      <c r="B44">
        <v>41</v>
      </c>
      <c r="C44">
        <v>2.2739085908279999</v>
      </c>
      <c r="D44">
        <v>0</v>
      </c>
    </row>
    <row r="45" spans="2:4" x14ac:dyDescent="0.25">
      <c r="B45">
        <v>42</v>
      </c>
      <c r="C45">
        <v>2.2704062287319999</v>
      </c>
      <c r="D45">
        <v>0</v>
      </c>
    </row>
    <row r="46" spans="2:4" x14ac:dyDescent="0.25">
      <c r="B46">
        <v>43</v>
      </c>
      <c r="C46">
        <v>2.8999558154880001</v>
      </c>
      <c r="D46">
        <v>0</v>
      </c>
    </row>
    <row r="47" spans="2:4" x14ac:dyDescent="0.25">
      <c r="B47">
        <v>44</v>
      </c>
      <c r="C47">
        <v>2.8859463671039998</v>
      </c>
      <c r="D47">
        <v>0</v>
      </c>
    </row>
    <row r="48" spans="2:4" x14ac:dyDescent="0.25">
      <c r="B48">
        <v>45</v>
      </c>
      <c r="C48">
        <v>3.7037479165199998</v>
      </c>
      <c r="D48">
        <v>0</v>
      </c>
    </row>
    <row r="49" spans="2:4" x14ac:dyDescent="0.25">
      <c r="B49">
        <v>46</v>
      </c>
      <c r="C49">
        <v>3.7037479165199998</v>
      </c>
      <c r="D49">
        <v>0</v>
      </c>
    </row>
    <row r="50" spans="2:4" x14ac:dyDescent="0.25">
      <c r="B50">
        <v>47</v>
      </c>
      <c r="C50">
        <v>4.6873279384799993</v>
      </c>
      <c r="D50">
        <v>0</v>
      </c>
    </row>
    <row r="51" spans="2:4" x14ac:dyDescent="0.25">
      <c r="B51">
        <v>48</v>
      </c>
      <c r="C51">
        <v>4.6814906683199995</v>
      </c>
      <c r="D51">
        <v>0</v>
      </c>
    </row>
    <row r="52" spans="2:4" x14ac:dyDescent="0.25">
      <c r="B52">
        <v>49</v>
      </c>
      <c r="C52">
        <v>6.0299000752799996</v>
      </c>
      <c r="D52">
        <v>0</v>
      </c>
    </row>
    <row r="53" spans="2:4" x14ac:dyDescent="0.25">
      <c r="B53">
        <v>50</v>
      </c>
      <c r="C53">
        <v>5.9773646438399997</v>
      </c>
      <c r="D53">
        <v>0</v>
      </c>
    </row>
    <row r="54" spans="2:4" x14ac:dyDescent="0.25">
      <c r="B54">
        <v>51</v>
      </c>
      <c r="C54">
        <v>7.4862989801999991</v>
      </c>
      <c r="D54">
        <v>0</v>
      </c>
    </row>
    <row r="55" spans="2:4" x14ac:dyDescent="0.25">
      <c r="B55">
        <v>52</v>
      </c>
      <c r="C55">
        <v>7.5651021273600003</v>
      </c>
      <c r="D55">
        <v>0</v>
      </c>
    </row>
    <row r="56" spans="2:4" x14ac:dyDescent="0.25">
      <c r="B56">
        <v>53</v>
      </c>
      <c r="C56">
        <v>9.6460889393999985</v>
      </c>
      <c r="D56">
        <v>0</v>
      </c>
    </row>
    <row r="57" spans="2:4" x14ac:dyDescent="0.25">
      <c r="B57">
        <v>54</v>
      </c>
      <c r="C57">
        <v>9.7599157075199994</v>
      </c>
      <c r="D57">
        <v>0</v>
      </c>
    </row>
    <row r="58" spans="2:4" x14ac:dyDescent="0.25">
      <c r="B58">
        <v>55</v>
      </c>
      <c r="C58">
        <v>12.328314577920001</v>
      </c>
      <c r="D58">
        <v>0</v>
      </c>
    </row>
    <row r="59" spans="2:4" x14ac:dyDescent="0.25">
      <c r="B59">
        <v>56</v>
      </c>
      <c r="C59">
        <v>12.424629535559999</v>
      </c>
      <c r="D59">
        <v>0</v>
      </c>
    </row>
    <row r="60" spans="2:4" x14ac:dyDescent="0.25">
      <c r="B60">
        <v>57</v>
      </c>
      <c r="C60">
        <v>15.389962776839999</v>
      </c>
      <c r="D60">
        <v>0</v>
      </c>
    </row>
    <row r="61" spans="2:4" x14ac:dyDescent="0.25">
      <c r="B61">
        <v>58</v>
      </c>
      <c r="C61">
        <v>16.151726532720001</v>
      </c>
      <c r="D61">
        <v>0</v>
      </c>
    </row>
    <row r="62" spans="2:4" x14ac:dyDescent="0.25">
      <c r="B62">
        <v>59</v>
      </c>
      <c r="C62">
        <v>19.137490219559997</v>
      </c>
      <c r="D62">
        <v>0</v>
      </c>
    </row>
    <row r="63" spans="2:4" x14ac:dyDescent="0.25">
      <c r="B63">
        <v>60</v>
      </c>
      <c r="C63">
        <v>20.007243473399999</v>
      </c>
      <c r="D63">
        <v>0</v>
      </c>
    </row>
    <row r="64" spans="2:4" x14ac:dyDescent="0.25">
      <c r="B64">
        <v>61</v>
      </c>
      <c r="C64">
        <v>25.984608117240001</v>
      </c>
      <c r="D64">
        <v>0</v>
      </c>
    </row>
    <row r="65" spans="2:4" x14ac:dyDescent="0.25">
      <c r="B65">
        <v>62</v>
      </c>
      <c r="C65">
        <v>25.575999206039999</v>
      </c>
      <c r="D65">
        <v>0</v>
      </c>
    </row>
    <row r="66" spans="2:4" x14ac:dyDescent="0.25">
      <c r="B66">
        <v>63</v>
      </c>
      <c r="C66">
        <v>31.959054125999998</v>
      </c>
      <c r="D66">
        <v>0</v>
      </c>
    </row>
    <row r="67" spans="2:4" x14ac:dyDescent="0.25">
      <c r="B67">
        <v>64</v>
      </c>
      <c r="C67">
        <v>31.083463601999998</v>
      </c>
      <c r="D67">
        <v>0</v>
      </c>
    </row>
    <row r="68" spans="2:4" x14ac:dyDescent="0.25">
      <c r="B68">
        <v>65</v>
      </c>
      <c r="C68">
        <v>42.962308377599996</v>
      </c>
      <c r="D68">
        <v>0</v>
      </c>
    </row>
    <row r="69" spans="2:4" x14ac:dyDescent="0.25">
      <c r="B69">
        <v>66</v>
      </c>
      <c r="C69">
        <v>42.349395010799995</v>
      </c>
      <c r="D69">
        <v>0</v>
      </c>
    </row>
    <row r="70" spans="2:4" x14ac:dyDescent="0.25">
      <c r="B70">
        <v>67</v>
      </c>
      <c r="C70">
        <v>52.447872387599993</v>
      </c>
      <c r="D70">
        <v>0</v>
      </c>
    </row>
    <row r="71" spans="2:4" x14ac:dyDescent="0.25">
      <c r="B71">
        <v>68</v>
      </c>
      <c r="C71">
        <v>52.360313335199997</v>
      </c>
      <c r="D71">
        <v>0</v>
      </c>
    </row>
    <row r="72" spans="2:4" x14ac:dyDescent="0.25">
      <c r="B72">
        <v>69</v>
      </c>
      <c r="C72">
        <v>66.019525509600001</v>
      </c>
      <c r="D72">
        <v>0</v>
      </c>
    </row>
    <row r="73" spans="2:4" x14ac:dyDescent="0.25">
      <c r="B73">
        <v>70</v>
      </c>
      <c r="C73">
        <v>66.690811577999995</v>
      </c>
      <c r="D73">
        <v>0</v>
      </c>
    </row>
    <row r="74" spans="2:4" x14ac:dyDescent="0.25">
      <c r="B74">
        <v>71</v>
      </c>
      <c r="C74">
        <v>83.823199497600001</v>
      </c>
      <c r="D74">
        <v>0</v>
      </c>
    </row>
    <row r="75" spans="2:4" x14ac:dyDescent="0.25">
      <c r="B75">
        <v>72</v>
      </c>
      <c r="C75">
        <v>83.794013146800012</v>
      </c>
      <c r="D75">
        <v>0</v>
      </c>
    </row>
    <row r="76" spans="2:4" x14ac:dyDescent="0.25">
      <c r="B76">
        <v>73</v>
      </c>
      <c r="C76">
        <v>106.73448487559999</v>
      </c>
      <c r="D76">
        <v>0</v>
      </c>
    </row>
    <row r="77" spans="2:4" x14ac:dyDescent="0.25">
      <c r="B77">
        <v>74</v>
      </c>
      <c r="C77">
        <v>106.7928575772</v>
      </c>
      <c r="D77">
        <v>0</v>
      </c>
    </row>
    <row r="78" spans="2:4" x14ac:dyDescent="0.25">
      <c r="B78">
        <v>75</v>
      </c>
      <c r="C78">
        <v>136.67968079639999</v>
      </c>
      <c r="D78">
        <v>0</v>
      </c>
    </row>
    <row r="79" spans="2:4" x14ac:dyDescent="0.25">
      <c r="B79">
        <v>76</v>
      </c>
      <c r="C79">
        <v>135.95002202640001</v>
      </c>
      <c r="D79">
        <v>0</v>
      </c>
    </row>
    <row r="80" spans="2:4" x14ac:dyDescent="0.25">
      <c r="B80">
        <v>77</v>
      </c>
      <c r="C80">
        <v>200.74372080239999</v>
      </c>
      <c r="D80">
        <v>0</v>
      </c>
    </row>
    <row r="81" spans="2:4" x14ac:dyDescent="0.25">
      <c r="B81">
        <v>78</v>
      </c>
      <c r="C81">
        <v>98.5914930024</v>
      </c>
      <c r="D81">
        <v>0</v>
      </c>
    </row>
    <row r="82" spans="2:4" x14ac:dyDescent="0.25">
      <c r="B82">
        <v>79</v>
      </c>
      <c r="C82">
        <v>149.58004785</v>
      </c>
      <c r="D82">
        <v>0</v>
      </c>
    </row>
    <row r="83" spans="2:4" x14ac:dyDescent="0.25">
      <c r="B83">
        <v>80</v>
      </c>
      <c r="C83">
        <v>174.85542764280001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192.16293366719998</v>
      </c>
    </row>
    <row r="3" spans="2:9" x14ac:dyDescent="0.25">
      <c r="B3" s="18">
        <v>150</v>
      </c>
      <c r="C3" s="18">
        <v>200</v>
      </c>
      <c r="D3" s="1">
        <v>175.1181048</v>
      </c>
      <c r="E3" s="19" t="str">
        <f>IF(D3="","N/A",IF(OR(D3&lt;B3,D3&gt;C3),"FAIL","PASS"))</f>
        <v>PASS</v>
      </c>
      <c r="H3" t="s">
        <v>39</v>
      </c>
      <c r="I3">
        <v>174.76786859039998</v>
      </c>
    </row>
    <row r="4" spans="2:9" x14ac:dyDescent="0.25">
      <c r="H4" t="s">
        <v>40</v>
      </c>
      <c r="I4">
        <v>168.60954857160002</v>
      </c>
    </row>
    <row r="5" spans="2:9" x14ac:dyDescent="0.25">
      <c r="H5" t="s">
        <v>41</v>
      </c>
      <c r="I5">
        <v>168.98897113199999</v>
      </c>
    </row>
    <row r="6" spans="2:9" x14ac:dyDescent="0.25">
      <c r="B6" s="15" t="s">
        <v>23</v>
      </c>
      <c r="H6" t="s">
        <v>42</v>
      </c>
      <c r="I6">
        <v>171.06120203879999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0.13057196019739484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192.1045609656</v>
      </c>
      <c r="J2" t="s">
        <v>26</v>
      </c>
    </row>
    <row r="3" spans="2:10" x14ac:dyDescent="0.25">
      <c r="B3" s="18">
        <v>100</v>
      </c>
      <c r="C3" s="18"/>
      <c r="D3" s="1">
        <v>673.00613496932522</v>
      </c>
      <c r="E3" s="19" t="str">
        <f>IF(D3="","N/A",IF(OR(D3&lt;B3),"FAIL","PASS"))</f>
        <v>PASS</v>
      </c>
      <c r="I3">
        <v>0.28544251082399996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8.3327031533999993E-2</v>
      </c>
    </row>
    <row r="3" spans="2:9" x14ac:dyDescent="0.25">
      <c r="B3" s="18">
        <v>0.05</v>
      </c>
      <c r="C3" s="18">
        <v>0.1</v>
      </c>
      <c r="D3" s="1">
        <v>7.5837813918719993E-2</v>
      </c>
      <c r="E3" s="19" t="str">
        <f>IF(D3="","N/A",IF(OR(D3&lt;B3,D3&gt;C3),"FAIL","PASS"))</f>
        <v>PASS</v>
      </c>
      <c r="H3" t="s">
        <v>39</v>
      </c>
      <c r="I3">
        <v>7.5680207624399989E-2</v>
      </c>
    </row>
    <row r="4" spans="2:9" x14ac:dyDescent="0.25">
      <c r="H4" t="s">
        <v>40</v>
      </c>
      <c r="I4">
        <v>7.2995063350799999E-2</v>
      </c>
    </row>
    <row r="5" spans="2:9" x14ac:dyDescent="0.25">
      <c r="H5" t="s">
        <v>41</v>
      </c>
      <c r="I5">
        <v>7.3374485911200008E-2</v>
      </c>
    </row>
    <row r="6" spans="2:9" x14ac:dyDescent="0.25">
      <c r="H6" t="s">
        <v>42</v>
      </c>
      <c r="I6">
        <v>7.3812281173200003E-2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192.1045609656</v>
      </c>
      <c r="J2">
        <v>73.841467523999995</v>
      </c>
      <c r="K2">
        <v>173.62960090919998</v>
      </c>
      <c r="L2">
        <v>63.918108251999996</v>
      </c>
    </row>
    <row r="3" spans="2:12" x14ac:dyDescent="0.25">
      <c r="B3" s="18">
        <v>50</v>
      </c>
      <c r="C3" s="18"/>
      <c r="D3" s="1">
        <v>58.839683212799997</v>
      </c>
      <c r="E3" s="19" t="str">
        <f>IF(D3="","N/A",IF(OR(D3&lt;B3),"FAIL","PASS"))</f>
        <v>PASS</v>
      </c>
      <c r="H3" t="s">
        <v>39</v>
      </c>
      <c r="I3">
        <v>174.70949588880001</v>
      </c>
      <c r="J3">
        <v>68.062570065599999</v>
      </c>
      <c r="K3">
        <v>168.66792127319999</v>
      </c>
      <c r="L3">
        <v>65.085562284000005</v>
      </c>
    </row>
    <row r="4" spans="2:12" x14ac:dyDescent="0.25">
      <c r="H4" t="s">
        <v>40</v>
      </c>
      <c r="I4">
        <v>168.46361681760001</v>
      </c>
      <c r="J4">
        <v>67.274538593999992</v>
      </c>
      <c r="K4">
        <v>165.45742268519999</v>
      </c>
      <c r="L4">
        <v>64.385089864799994</v>
      </c>
    </row>
    <row r="5" spans="2:12" x14ac:dyDescent="0.25">
      <c r="H5" t="s">
        <v>41</v>
      </c>
      <c r="I5">
        <v>169.16408923680001</v>
      </c>
      <c r="J5">
        <v>74.629498995599988</v>
      </c>
      <c r="K5">
        <v>157.7230397232</v>
      </c>
      <c r="L5">
        <v>58.9856149668</v>
      </c>
    </row>
    <row r="6" spans="2:12" x14ac:dyDescent="0.25">
      <c r="H6" t="s">
        <v>42</v>
      </c>
      <c r="I6">
        <v>171.26550649439997</v>
      </c>
      <c r="J6">
        <v>73.053436052400002</v>
      </c>
      <c r="K6">
        <v>160.46655669839998</v>
      </c>
      <c r="L6">
        <v>58.839683212799997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191.84188380839998</v>
      </c>
      <c r="J2">
        <v>73.841467523999995</v>
      </c>
      <c r="K2">
        <v>173.54204185680001</v>
      </c>
      <c r="L2">
        <v>64.005667304400006</v>
      </c>
    </row>
    <row r="3" spans="2:12" x14ac:dyDescent="0.25">
      <c r="B3" s="18">
        <v>20</v>
      </c>
      <c r="C3" s="18"/>
      <c r="D3" s="1">
        <v>64.008120649651971</v>
      </c>
      <c r="E3" s="19" t="str">
        <f>IF(D3="","N/A",IF(OR(D3&lt;B3),"FAIL","PASS"))</f>
        <v>PASS</v>
      </c>
      <c r="G3" t="s">
        <v>38</v>
      </c>
      <c r="H3" t="s">
        <v>27</v>
      </c>
      <c r="I3">
        <v>0.28681426931159998</v>
      </c>
      <c r="J3">
        <v>0.355781616252</v>
      </c>
      <c r="K3">
        <v>0.30295432130400002</v>
      </c>
      <c r="L3">
        <v>0.98533120300799992</v>
      </c>
    </row>
    <row r="4" spans="2:12" x14ac:dyDescent="0.25">
      <c r="G4" t="s">
        <v>39</v>
      </c>
      <c r="H4" t="s">
        <v>26</v>
      </c>
      <c r="I4">
        <v>174.4176323808</v>
      </c>
      <c r="J4">
        <v>68.004197363999992</v>
      </c>
      <c r="K4">
        <v>168.40524411600001</v>
      </c>
      <c r="L4">
        <v>65.085562284000005</v>
      </c>
    </row>
    <row r="5" spans="2:12" x14ac:dyDescent="0.25">
      <c r="G5" t="s">
        <v>39</v>
      </c>
      <c r="H5" t="s">
        <v>27</v>
      </c>
      <c r="I5">
        <v>0.25263705252480001</v>
      </c>
      <c r="J5">
        <v>0.32367663037200001</v>
      </c>
      <c r="K5">
        <v>0.2827281801996</v>
      </c>
      <c r="L5">
        <v>0.98766611107199997</v>
      </c>
    </row>
    <row r="6" spans="2:12" x14ac:dyDescent="0.25">
      <c r="G6" t="s">
        <v>40</v>
      </c>
      <c r="H6" t="s">
        <v>26</v>
      </c>
      <c r="I6">
        <v>168.31768506360001</v>
      </c>
      <c r="J6">
        <v>67.245352243200003</v>
      </c>
      <c r="K6">
        <v>165.194745528</v>
      </c>
      <c r="L6">
        <v>64.414276215599997</v>
      </c>
    </row>
    <row r="7" spans="2:12" x14ac:dyDescent="0.25">
      <c r="G7" t="s">
        <v>40</v>
      </c>
      <c r="H7" t="s">
        <v>27</v>
      </c>
      <c r="I7">
        <v>0.25424230181879998</v>
      </c>
      <c r="J7">
        <v>0.32192544932399997</v>
      </c>
      <c r="K7">
        <v>0.2865224058036</v>
      </c>
      <c r="L7">
        <v>1.0063453755839999</v>
      </c>
    </row>
    <row r="8" spans="2:12" x14ac:dyDescent="0.25">
      <c r="G8" t="s">
        <v>41</v>
      </c>
      <c r="H8" t="s">
        <v>26</v>
      </c>
      <c r="I8">
        <v>169.1057165352</v>
      </c>
      <c r="J8">
        <v>74.600312644799999</v>
      </c>
      <c r="K8">
        <v>157.78141242480001</v>
      </c>
      <c r="L8">
        <v>59.10236037</v>
      </c>
    </row>
    <row r="9" spans="2:12" x14ac:dyDescent="0.25">
      <c r="G9" t="s">
        <v>41</v>
      </c>
      <c r="H9" t="s">
        <v>27</v>
      </c>
      <c r="I9">
        <v>0.25144041214200002</v>
      </c>
      <c r="J9">
        <v>0.35607347975999998</v>
      </c>
      <c r="K9">
        <v>0.27327180254040001</v>
      </c>
      <c r="L9">
        <v>0.89602096955999988</v>
      </c>
    </row>
    <row r="10" spans="2:12" x14ac:dyDescent="0.25">
      <c r="G10" t="s">
        <v>42</v>
      </c>
      <c r="H10" t="s">
        <v>26</v>
      </c>
      <c r="I10">
        <v>171.26550649439997</v>
      </c>
      <c r="J10">
        <v>73.024249701599999</v>
      </c>
      <c r="K10">
        <v>160.5833021016</v>
      </c>
      <c r="L10">
        <v>58.956428615999997</v>
      </c>
    </row>
    <row r="11" spans="2:12" x14ac:dyDescent="0.25">
      <c r="G11" t="s">
        <v>42</v>
      </c>
      <c r="H11" t="s">
        <v>27</v>
      </c>
      <c r="I11">
        <v>0.25622697367320002</v>
      </c>
      <c r="J11">
        <v>0.35140366363199999</v>
      </c>
      <c r="K11">
        <v>0.27820429582560002</v>
      </c>
      <c r="L11">
        <v>0.90215010322800004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2022-12-16T09:08:32Z</dcterms:modified>
</cp:coreProperties>
</file>