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465A904-608F-4E66-A21A-D2119700B75F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<sst xmlns="http://schemas.openxmlformats.org/spreadsheetml/2006/main" count="171" uniqueCount="101">
  <si>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</si>
  <si>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</si>
  <si>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</si>
  <si>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</si>
  <si>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</si>
  <si>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</si>
  <si>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</si>
  <si>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</si>
  <si>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</si>
  <si>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</si>
  <si>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</si>
  <si>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</si>
  <si>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</si>
  <si>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</si>
  <si>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</si>
  <si>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</si>
  <si>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</si>
  <si>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</si>
  <si>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</si>
  <si>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</si>
  <si>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</si>
  <si>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</si>
  <si>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</si>
  <si>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</si>
  <si>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</si>
  <si>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</si>
  <si>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</si>
  <si>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</si>
  <si>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</si>
  <si>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</si>
  <si>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</si>
  <si>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</si>
  <si>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</si>
  <si>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</si>
  <si>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</si>
  <si>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</si>
  <si>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</si>
  <si>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</si>
  <si>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</si>
  <si>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</si>
  <si>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</si>
  <si>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</si>
  <si>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</si>
  <si>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</si>
  <si>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</si>
  <si>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</si>
  <si>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</si>
  <si>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</si>
  <si>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</si>
  <si>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</si>
  <si>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</si>
  <si>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</si>
  <si>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</si>
  <si>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</si>
  <si>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</si>
  <si>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</si>
  <si>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</si>
  <si>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</si>
  <si>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</si>
  <si>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</si>
  <si>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</si>
  <si>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</si>
  <si>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</si>
  <si>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</si>
  <si>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</si>
  <si>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</si>
  <si>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</si>
  <si>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</si>
  <si>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</si>
  <si>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</si>
  <si>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</si>
  <si>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</si>
  <si>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</si>
  <si>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</si>
  <si>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</si>
  <si>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</si>
  <si>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</si>
  <si>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</si>
  <si>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</si>
  <si>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</si>
  <si>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</si>
  <si>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</si>
  <si>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</si>
  <si>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</si>
  <si>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</si>
  <si>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</si>
  <si>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</si>
  <si>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</si>
  <si>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</si>
  <si>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</si>
  <si>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</si>
  <si>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</si>
  <si>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</si>
  <si>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</si>
  <si>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</si>
  <si>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</si>
  <si>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</si>
  <si>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</si>
  <si>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</si>
  <si>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</si>
  <si>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S22437947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</si>
</sst>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171.78502353864002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0.15778961384820245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673.03697548815956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0.17510000000000001</v>
      </c>
      <c r="E15" s="20">
        <f>ChromaticityCoordinates!G4</f>
        <v>0.49859999999999999</v>
      </c>
      <c r="F15" s="20" t="s">
        <v>49</v>
      </c>
      <c r="H15" s="26">
        <f>ChromaticityCoordinates!H4</f>
        <v>1.7702259742756011E-2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0.17510000000000001</v>
      </c>
      <c r="E16" s="20">
        <f>ChromaticityCoordinates!G5</f>
        <v>0.5282</v>
      </c>
      <c r="F16" s="20" t="s">
        <v>49</v>
      </c>
      <c r="H16" s="26">
        <f>ChromaticityCoordinates!H5</f>
        <v>8.2462112512349511E-4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0.17510000000000001</v>
      </c>
      <c r="E17" s="20">
        <f>ChromaticityCoordinates!G6</f>
        <v>0.56299999999999994</v>
      </c>
      <c r="F17" s="20" t="s">
        <v>49</v>
      </c>
      <c r="H17" s="26">
        <f>ChromaticityCoordinates!H6</f>
        <v>1.1543396380615183E-2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0.17510000000000001</v>
      </c>
      <c r="E18" s="20">
        <f>ChromaticityCoordinates!G7</f>
        <v>0.307</v>
      </c>
      <c r="F18" s="20" t="s">
        <v>49</v>
      </c>
      <c r="H18" s="26">
        <f>ChromaticityCoordinates!H7</f>
        <v>2.4436857408431243E-2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7.2837457056479996E-2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57.701415531599999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87.30753225135247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7.2469709036400001E-2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0.13297301424479999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0.1640564778468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0.21428618757359999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0.2744684429232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0.32571967492800002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0.41940786099600003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0.54053121681600003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0.69142465045200008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0.87880102258799997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1.1321385475320001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1.4391789579479999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1.845452961084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2.3416209246839998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2.9740891465199999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3.8292492249599999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4.8420155977199997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6.1699945591200001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7.9095010667999999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10.010918324399999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12.468409061759999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15.991201603319999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19.44102826788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25.4359047222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30.879159146399999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41.473804486799999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51.046927549199999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64.501835267999994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83.064354376800011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104.8665584244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133.76104571639999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170.76933853080001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0.17510000000000001</v>
      </c>
      <c r="G4" s="4">
        <v>0.49859999999999999</v>
      </c>
      <c r="H4" s="3">
        <f>IF(OR((F4=""),(G4="")),"",SQRT((F4-C4)^2+(G4-D4)^2))</f>
        <v>1.7702259742756011E-2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-1.899999999999985E-3</v>
      </c>
      <c r="O4" s="3">
        <f>IF(G4="","",G4-D4)</f>
        <v>1.7600000000000005E-2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0.5282</v>
      </c>
      <c r="H5" s="3">
        <f t="shared" ref="H5:H7" si="0">IF(OR((F5=""),(G5="")),"",SQRT((F5-C5)^2+(G5-D5)^2))</f>
        <v>8.2462112512349511E-4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0.1235</v>
      </c>
      <c r="G6" s="4">
        <v>0.56299999999999994</v>
      </c>
      <c r="H6" s="3">
        <f t="shared" si="0"/>
        <v>1.1543396380615183E-2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1.1499999999999996E-2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0.11840000000000001</v>
      </c>
      <c r="G7" s="3">
        <v>0.307</v>
      </c>
      <c r="H7" s="3">
        <f t="shared" si="0"/>
        <v>2.4436857408431243E-2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-4.599999999999993E-3</v>
      </c>
      <c r="O7" s="3">
        <f t="shared" si="6"/>
        <v>2.4000000000000021E-2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233.37406099680001</v>
      </c>
      <c r="F3" s="8"/>
    </row>
    <row r="4" spans="2:6" x14ac:dyDescent="0.25">
      <c r="B4" s="1" t="s">
        <v>39</v>
      </c>
      <c r="C4" s="18"/>
      <c r="D4" s="18"/>
      <c r="E4" s="1">
        <v>206.81448176879999</v>
      </c>
      <c r="F4" s="8"/>
    </row>
    <row r="5" spans="2:6" x14ac:dyDescent="0.25">
      <c r="B5" s="1" t="s">
        <v>40</v>
      </c>
      <c r="C5" s="18"/>
      <c r="D5" s="18"/>
      <c r="E5" s="1">
        <v>199.43033501639999</v>
      </c>
      <c r="F5" s="8"/>
    </row>
    <row r="6" spans="2:6" x14ac:dyDescent="0.25">
      <c r="B6" s="1" t="s">
        <v>41</v>
      </c>
      <c r="C6" s="18"/>
      <c r="D6" s="18"/>
      <c r="E6" s="1">
        <v>209.67474414719999</v>
      </c>
      <c r="F6" s="8"/>
    </row>
    <row r="7" spans="2:6" x14ac:dyDescent="0.25">
      <c r="B7" s="1" t="s">
        <v>42</v>
      </c>
      <c r="C7" s="18"/>
      <c r="D7" s="18"/>
      <c r="E7" s="1">
        <v>210.08335305839998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0.10898183388719999</v>
      </c>
      <c r="D4">
        <v>0</v>
      </c>
    </row>
    <row r="5" spans="2:4" x14ac:dyDescent="0.25">
      <c r="B5">
        <v>2</v>
      </c>
      <c r="C5">
        <v>4.9179001098000004E-2</v>
      </c>
      <c r="D5">
        <v>0</v>
      </c>
    </row>
    <row r="6" spans="2:4" x14ac:dyDescent="0.25">
      <c r="B6">
        <v>3</v>
      </c>
      <c r="C6">
        <v>7.9153383369599997E-2</v>
      </c>
      <c r="D6">
        <v>0</v>
      </c>
    </row>
    <row r="7" spans="2:4" x14ac:dyDescent="0.25">
      <c r="B7">
        <v>4</v>
      </c>
      <c r="C7">
        <v>6.4151599058399997E-2</v>
      </c>
      <c r="D7">
        <v>0</v>
      </c>
    </row>
    <row r="8" spans="2:4" x14ac:dyDescent="0.25">
      <c r="B8">
        <v>5</v>
      </c>
      <c r="C8">
        <v>7.1594118512399996E-2</v>
      </c>
      <c r="D8">
        <v>0</v>
      </c>
    </row>
    <row r="9" spans="2:4" x14ac:dyDescent="0.25">
      <c r="B9">
        <v>6</v>
      </c>
      <c r="C9">
        <v>7.1623304863199996E-2</v>
      </c>
      <c r="D9">
        <v>0</v>
      </c>
    </row>
    <row r="10" spans="2:4" x14ac:dyDescent="0.25">
      <c r="B10">
        <v>7</v>
      </c>
      <c r="C10">
        <v>0.1013058236268</v>
      </c>
      <c r="D10">
        <v>0</v>
      </c>
    </row>
    <row r="11" spans="2:4" x14ac:dyDescent="0.25">
      <c r="B11">
        <v>8</v>
      </c>
      <c r="C11">
        <v>0.15223600577279997</v>
      </c>
      <c r="D11">
        <v>0</v>
      </c>
    </row>
    <row r="12" spans="2:4" x14ac:dyDescent="0.25">
      <c r="B12">
        <v>9</v>
      </c>
      <c r="C12">
        <v>7.0601782585200001E-2</v>
      </c>
      <c r="D12">
        <v>0</v>
      </c>
    </row>
    <row r="13" spans="2:4" x14ac:dyDescent="0.25">
      <c r="B13">
        <v>10</v>
      </c>
      <c r="C13">
        <v>0.1116669781608</v>
      </c>
      <c r="D13">
        <v>0</v>
      </c>
    </row>
    <row r="14" spans="2:4" x14ac:dyDescent="0.25">
      <c r="B14">
        <v>11</v>
      </c>
      <c r="C14">
        <v>0.13212661007159998</v>
      </c>
      <c r="D14">
        <v>0</v>
      </c>
    </row>
    <row r="15" spans="2:4" x14ac:dyDescent="0.25">
      <c r="B15">
        <v>12</v>
      </c>
      <c r="C15">
        <v>0.13209742372079999</v>
      </c>
      <c r="D15">
        <v>0</v>
      </c>
    </row>
    <row r="16" spans="2:4" x14ac:dyDescent="0.25">
      <c r="B16">
        <v>13</v>
      </c>
      <c r="C16">
        <v>0.1734836691552</v>
      </c>
      <c r="D16">
        <v>0</v>
      </c>
    </row>
    <row r="17" spans="2:4" x14ac:dyDescent="0.25">
      <c r="B17">
        <v>14</v>
      </c>
      <c r="C17">
        <v>0.18833952171239998</v>
      </c>
      <c r="D17">
        <v>0</v>
      </c>
    </row>
    <row r="18" spans="2:4" x14ac:dyDescent="0.25">
      <c r="B18">
        <v>15</v>
      </c>
      <c r="C18">
        <v>8.8347083871600007E-2</v>
      </c>
      <c r="D18">
        <v>0</v>
      </c>
    </row>
    <row r="19" spans="2:4" x14ac:dyDescent="0.25">
      <c r="B19">
        <v>16</v>
      </c>
      <c r="C19">
        <v>0.1384016754936</v>
      </c>
      <c r="D19">
        <v>0</v>
      </c>
    </row>
    <row r="20" spans="2:4" x14ac:dyDescent="0.25">
      <c r="B20">
        <v>17</v>
      </c>
      <c r="C20">
        <v>0.16344356448000003</v>
      </c>
      <c r="D20">
        <v>0</v>
      </c>
    </row>
    <row r="21" spans="2:4" x14ac:dyDescent="0.25">
      <c r="B21">
        <v>18</v>
      </c>
      <c r="C21">
        <v>0.1635019371816</v>
      </c>
      <c r="D21">
        <v>0</v>
      </c>
    </row>
    <row r="22" spans="2:4" x14ac:dyDescent="0.25">
      <c r="B22">
        <v>19</v>
      </c>
      <c r="C22">
        <v>0.21376083325920001</v>
      </c>
      <c r="D22">
        <v>0</v>
      </c>
    </row>
    <row r="23" spans="2:4" x14ac:dyDescent="0.25">
      <c r="B23">
        <v>20</v>
      </c>
      <c r="C23">
        <v>0.21376083325920001</v>
      </c>
      <c r="D23">
        <v>0</v>
      </c>
    </row>
    <row r="24" spans="2:4" x14ac:dyDescent="0.25">
      <c r="B24">
        <v>21</v>
      </c>
      <c r="C24">
        <v>0.27394308860880001</v>
      </c>
      <c r="D24">
        <v>0</v>
      </c>
    </row>
    <row r="25" spans="2:4" x14ac:dyDescent="0.25">
      <c r="B25">
        <v>22</v>
      </c>
      <c r="C25">
        <v>0.27411820671359999</v>
      </c>
      <c r="D25">
        <v>0</v>
      </c>
    </row>
    <row r="26" spans="2:4" x14ac:dyDescent="0.25">
      <c r="B26">
        <v>23</v>
      </c>
      <c r="C26">
        <v>0.35432229871199999</v>
      </c>
      <c r="D26">
        <v>0</v>
      </c>
    </row>
    <row r="27" spans="2:4" x14ac:dyDescent="0.25">
      <c r="B27">
        <v>24</v>
      </c>
      <c r="C27">
        <v>0.40393909507199999</v>
      </c>
      <c r="D27">
        <v>0</v>
      </c>
    </row>
    <row r="28" spans="2:4" x14ac:dyDescent="0.25">
      <c r="B28">
        <v>25</v>
      </c>
      <c r="C28">
        <v>0.1951691277996</v>
      </c>
      <c r="D28">
        <v>0</v>
      </c>
    </row>
    <row r="29" spans="2:4" x14ac:dyDescent="0.25">
      <c r="B29">
        <v>26</v>
      </c>
      <c r="C29">
        <v>0.299451959208</v>
      </c>
      <c r="D29">
        <v>0</v>
      </c>
    </row>
    <row r="30" spans="2:4" x14ac:dyDescent="0.25">
      <c r="B30">
        <v>27</v>
      </c>
      <c r="C30">
        <v>0.35169552714000002</v>
      </c>
      <c r="D30">
        <v>0</v>
      </c>
    </row>
    <row r="31" spans="2:4" x14ac:dyDescent="0.25">
      <c r="B31">
        <v>28</v>
      </c>
      <c r="C31">
        <v>0.32542781141999999</v>
      </c>
      <c r="D31">
        <v>0</v>
      </c>
    </row>
    <row r="32" spans="2:4" x14ac:dyDescent="0.25">
      <c r="B32">
        <v>29</v>
      </c>
      <c r="C32">
        <v>0.32542781141999999</v>
      </c>
      <c r="D32">
        <v>0</v>
      </c>
    </row>
    <row r="33" spans="2:4" x14ac:dyDescent="0.25">
      <c r="B33">
        <v>30</v>
      </c>
      <c r="C33">
        <v>0.41911599748799999</v>
      </c>
      <c r="D33">
        <v>0</v>
      </c>
    </row>
    <row r="34" spans="2:4" x14ac:dyDescent="0.25">
      <c r="B34">
        <v>31</v>
      </c>
      <c r="C34">
        <v>0.41940786099600003</v>
      </c>
      <c r="D34">
        <v>0</v>
      </c>
    </row>
    <row r="35" spans="2:4" x14ac:dyDescent="0.25">
      <c r="B35">
        <v>32</v>
      </c>
      <c r="C35">
        <v>0.54082308032399995</v>
      </c>
      <c r="D35">
        <v>0</v>
      </c>
    </row>
    <row r="36" spans="2:4" x14ac:dyDescent="0.25">
      <c r="B36">
        <v>33</v>
      </c>
      <c r="C36">
        <v>0.54053121681600003</v>
      </c>
      <c r="D36">
        <v>0</v>
      </c>
    </row>
    <row r="37" spans="2:4" x14ac:dyDescent="0.25">
      <c r="B37">
        <v>34</v>
      </c>
      <c r="C37">
        <v>0.68996533291199991</v>
      </c>
      <c r="D37">
        <v>0</v>
      </c>
    </row>
    <row r="38" spans="2:4" x14ac:dyDescent="0.25">
      <c r="B38">
        <v>35</v>
      </c>
      <c r="C38">
        <v>0.69200837746800004</v>
      </c>
      <c r="D38">
        <v>0</v>
      </c>
    </row>
    <row r="39" spans="2:4" x14ac:dyDescent="0.25">
      <c r="B39">
        <v>36</v>
      </c>
      <c r="C39">
        <v>0.88317897520799993</v>
      </c>
      <c r="D39">
        <v>0</v>
      </c>
    </row>
    <row r="40" spans="2:4" x14ac:dyDescent="0.25">
      <c r="B40">
        <v>37</v>
      </c>
      <c r="C40">
        <v>0.87967661311199996</v>
      </c>
      <c r="D40">
        <v>0</v>
      </c>
    </row>
    <row r="41" spans="2:4" x14ac:dyDescent="0.25">
      <c r="B41">
        <v>38</v>
      </c>
      <c r="C41">
        <v>1.1286361854360001</v>
      </c>
      <c r="D41">
        <v>0</v>
      </c>
    </row>
    <row r="42" spans="2:4" x14ac:dyDescent="0.25">
      <c r="B42">
        <v>39</v>
      </c>
      <c r="C42">
        <v>1.1303873664840001</v>
      </c>
      <c r="D42">
        <v>0</v>
      </c>
    </row>
    <row r="43" spans="2:4" x14ac:dyDescent="0.25">
      <c r="B43">
        <v>40</v>
      </c>
      <c r="C43">
        <v>1.4394708214560001</v>
      </c>
      <c r="D43">
        <v>0</v>
      </c>
    </row>
    <row r="44" spans="2:4" x14ac:dyDescent="0.25">
      <c r="B44">
        <v>41</v>
      </c>
      <c r="C44">
        <v>1.439762684964</v>
      </c>
      <c r="D44">
        <v>0</v>
      </c>
    </row>
    <row r="45" spans="2:4" x14ac:dyDescent="0.25">
      <c r="B45">
        <v>42</v>
      </c>
      <c r="C45">
        <v>1.83728078286</v>
      </c>
      <c r="D45">
        <v>0</v>
      </c>
    </row>
    <row r="46" spans="2:4" x14ac:dyDescent="0.25">
      <c r="B46">
        <v>43</v>
      </c>
      <c r="C46">
        <v>1.8425343260039999</v>
      </c>
      <c r="D46">
        <v>0</v>
      </c>
    </row>
    <row r="47" spans="2:4" x14ac:dyDescent="0.25">
      <c r="B47">
        <v>44</v>
      </c>
      <c r="C47">
        <v>2.350376829924</v>
      </c>
      <c r="D47">
        <v>0</v>
      </c>
    </row>
    <row r="48" spans="2:4" x14ac:dyDescent="0.25">
      <c r="B48">
        <v>45</v>
      </c>
      <c r="C48">
        <v>2.3573815541159999</v>
      </c>
      <c r="D48">
        <v>0</v>
      </c>
    </row>
    <row r="49" spans="2:4" x14ac:dyDescent="0.25">
      <c r="B49">
        <v>46</v>
      </c>
      <c r="C49">
        <v>3.0003568622399999</v>
      </c>
      <c r="D49">
        <v>0</v>
      </c>
    </row>
    <row r="50" spans="2:4" x14ac:dyDescent="0.25">
      <c r="B50">
        <v>47</v>
      </c>
      <c r="C50">
        <v>2.9770077815999998</v>
      </c>
      <c r="D50">
        <v>0</v>
      </c>
    </row>
    <row r="51" spans="2:4" x14ac:dyDescent="0.25">
      <c r="B51">
        <v>48</v>
      </c>
      <c r="C51">
        <v>3.8292492249599999</v>
      </c>
      <c r="D51">
        <v>0</v>
      </c>
    </row>
    <row r="52" spans="2:4" x14ac:dyDescent="0.25">
      <c r="B52">
        <v>49</v>
      </c>
      <c r="C52">
        <v>3.80006287416</v>
      </c>
      <c r="D52">
        <v>0</v>
      </c>
    </row>
    <row r="53" spans="2:4" x14ac:dyDescent="0.25">
      <c r="B53">
        <v>50</v>
      </c>
      <c r="C53">
        <v>4.8390969626399993</v>
      </c>
      <c r="D53">
        <v>0</v>
      </c>
    </row>
    <row r="54" spans="2:4" x14ac:dyDescent="0.25">
      <c r="B54">
        <v>51</v>
      </c>
      <c r="C54">
        <v>4.8916323940800002</v>
      </c>
      <c r="D54">
        <v>0</v>
      </c>
    </row>
    <row r="55" spans="2:4" x14ac:dyDescent="0.25">
      <c r="B55">
        <v>52</v>
      </c>
      <c r="C55">
        <v>6.1904250046799998</v>
      </c>
      <c r="D55">
        <v>0</v>
      </c>
    </row>
    <row r="56" spans="2:4" x14ac:dyDescent="0.25">
      <c r="B56">
        <v>53</v>
      </c>
      <c r="C56">
        <v>6.199180909919999</v>
      </c>
      <c r="D56">
        <v>0</v>
      </c>
    </row>
    <row r="57" spans="2:4" x14ac:dyDescent="0.25">
      <c r="B57">
        <v>54</v>
      </c>
      <c r="C57">
        <v>7.9007451615599997</v>
      </c>
      <c r="D57">
        <v>0</v>
      </c>
    </row>
    <row r="58" spans="2:4" x14ac:dyDescent="0.25">
      <c r="B58">
        <v>55</v>
      </c>
      <c r="C58">
        <v>7.9299315123600005</v>
      </c>
      <c r="D58">
        <v>0</v>
      </c>
    </row>
    <row r="59" spans="2:4" x14ac:dyDescent="0.25">
      <c r="B59">
        <v>56</v>
      </c>
      <c r="C59">
        <v>9.9934065139200001</v>
      </c>
      <c r="D59">
        <v>0</v>
      </c>
    </row>
    <row r="60" spans="2:4" x14ac:dyDescent="0.25">
      <c r="B60">
        <v>57</v>
      </c>
      <c r="C60">
        <v>9.8153697740400006</v>
      </c>
      <c r="D60">
        <v>0</v>
      </c>
    </row>
    <row r="61" spans="2:4" x14ac:dyDescent="0.25">
      <c r="B61">
        <v>58</v>
      </c>
      <c r="C61">
        <v>12.754435299600001</v>
      </c>
      <c r="D61">
        <v>0</v>
      </c>
    </row>
    <row r="62" spans="2:4" x14ac:dyDescent="0.25">
      <c r="B62">
        <v>59</v>
      </c>
      <c r="C62">
        <v>12.6376898964</v>
      </c>
      <c r="D62">
        <v>0</v>
      </c>
    </row>
    <row r="63" spans="2:4" x14ac:dyDescent="0.25">
      <c r="B63">
        <v>60</v>
      </c>
      <c r="C63">
        <v>16.5048813774</v>
      </c>
      <c r="D63">
        <v>0</v>
      </c>
    </row>
    <row r="64" spans="2:4" x14ac:dyDescent="0.25">
      <c r="B64">
        <v>61</v>
      </c>
      <c r="C64">
        <v>16.388135974200001</v>
      </c>
      <c r="D64">
        <v>0</v>
      </c>
    </row>
    <row r="65" spans="2:4" x14ac:dyDescent="0.25">
      <c r="B65">
        <v>62</v>
      </c>
      <c r="C65">
        <v>21.49866599928</v>
      </c>
      <c r="D65">
        <v>0</v>
      </c>
    </row>
    <row r="66" spans="2:4" x14ac:dyDescent="0.25">
      <c r="B66">
        <v>63</v>
      </c>
      <c r="C66">
        <v>22.639852315559999</v>
      </c>
      <c r="D66">
        <v>0</v>
      </c>
    </row>
    <row r="67" spans="2:4" x14ac:dyDescent="0.25">
      <c r="B67">
        <v>64</v>
      </c>
      <c r="C67">
        <v>11.91386839656</v>
      </c>
      <c r="D67">
        <v>0</v>
      </c>
    </row>
    <row r="68" spans="2:4" x14ac:dyDescent="0.25">
      <c r="B68">
        <v>65</v>
      </c>
      <c r="C68">
        <v>17.578939086839998</v>
      </c>
      <c r="D68">
        <v>0</v>
      </c>
    </row>
    <row r="69" spans="2:4" x14ac:dyDescent="0.25">
      <c r="B69">
        <v>66</v>
      </c>
      <c r="C69">
        <v>21.332303799720002</v>
      </c>
      <c r="D69">
        <v>0</v>
      </c>
    </row>
    <row r="70" spans="2:4" x14ac:dyDescent="0.25">
      <c r="B70">
        <v>67</v>
      </c>
      <c r="C70">
        <v>19.070361612719999</v>
      </c>
      <c r="D70">
        <v>0</v>
      </c>
    </row>
    <row r="71" spans="2:4" x14ac:dyDescent="0.25">
      <c r="B71">
        <v>68</v>
      </c>
      <c r="C71">
        <v>19.668681804119998</v>
      </c>
      <c r="D71">
        <v>0</v>
      </c>
    </row>
    <row r="72" spans="2:4" x14ac:dyDescent="0.25">
      <c r="B72">
        <v>69</v>
      </c>
      <c r="C72">
        <v>25.28121706296</v>
      </c>
      <c r="D72">
        <v>0</v>
      </c>
    </row>
    <row r="73" spans="2:4" x14ac:dyDescent="0.25">
      <c r="B73">
        <v>70</v>
      </c>
      <c r="C73">
        <v>24.294718405919998</v>
      </c>
      <c r="D73">
        <v>0</v>
      </c>
    </row>
    <row r="74" spans="2:4" x14ac:dyDescent="0.25">
      <c r="B74">
        <v>71</v>
      </c>
      <c r="C74">
        <v>32.367663037200003</v>
      </c>
      <c r="D74">
        <v>0</v>
      </c>
    </row>
    <row r="75" spans="2:4" x14ac:dyDescent="0.25">
      <c r="B75">
        <v>72</v>
      </c>
      <c r="C75">
        <v>30.295432130399998</v>
      </c>
      <c r="D75">
        <v>0</v>
      </c>
    </row>
    <row r="76" spans="2:4" x14ac:dyDescent="0.25">
      <c r="B76">
        <v>73</v>
      </c>
      <c r="C76">
        <v>41.736481644000001</v>
      </c>
      <c r="D76">
        <v>0</v>
      </c>
    </row>
    <row r="77" spans="2:4" x14ac:dyDescent="0.25">
      <c r="B77">
        <v>74</v>
      </c>
      <c r="C77">
        <v>41.999158801200004</v>
      </c>
      <c r="D77">
        <v>0</v>
      </c>
    </row>
    <row r="78" spans="2:4" x14ac:dyDescent="0.25">
      <c r="B78">
        <v>75</v>
      </c>
      <c r="C78">
        <v>51.338791057199998</v>
      </c>
      <c r="D78">
        <v>0</v>
      </c>
    </row>
    <row r="79" spans="2:4" x14ac:dyDescent="0.25">
      <c r="B79">
        <v>76</v>
      </c>
      <c r="C79">
        <v>50.988554847599993</v>
      </c>
      <c r="D79">
        <v>0</v>
      </c>
    </row>
    <row r="80" spans="2:4" x14ac:dyDescent="0.25">
      <c r="B80">
        <v>77</v>
      </c>
      <c r="C80">
        <v>65.056375933200002</v>
      </c>
      <c r="D80">
        <v>0</v>
      </c>
    </row>
    <row r="81" spans="2:4" x14ac:dyDescent="0.25">
      <c r="B81">
        <v>78</v>
      </c>
      <c r="C81">
        <v>65.610916598399996</v>
      </c>
      <c r="D81">
        <v>0</v>
      </c>
    </row>
    <row r="82" spans="2:4" x14ac:dyDescent="0.25">
      <c r="B82">
        <v>79</v>
      </c>
      <c r="C82">
        <v>82.597372763999999</v>
      </c>
      <c r="D82">
        <v>0</v>
      </c>
    </row>
    <row r="83" spans="2:4" x14ac:dyDescent="0.25">
      <c r="B83">
        <v>80</v>
      </c>
      <c r="C83">
        <v>82.305509255999993</v>
      </c>
      <c r="D83">
        <v>0</v>
      </c>
    </row>
    <row r="84" spans="2:4" x14ac:dyDescent="0.25">
      <c r="B84">
        <v>81</v>
      </c>
      <c r="C84">
        <v>104.95411747680001</v>
      </c>
      <c r="D84">
        <v>0</v>
      </c>
    </row>
    <row r="85" spans="2:4" x14ac:dyDescent="0.25">
      <c r="B85">
        <v>82</v>
      </c>
      <c r="C85">
        <v>104.95411747680001</v>
      </c>
      <c r="D85">
        <v>0</v>
      </c>
    </row>
    <row r="86" spans="2:4" x14ac:dyDescent="0.25">
      <c r="B86">
        <v>83</v>
      </c>
      <c r="C86">
        <v>133.76104571639999</v>
      </c>
      <c r="D86">
        <v>0</v>
      </c>
    </row>
    <row r="87" spans="2:4" x14ac:dyDescent="0.25">
      <c r="B87">
        <v>84</v>
      </c>
      <c r="C87">
        <v>133.90697747039999</v>
      </c>
      <c r="D87">
        <v>0</v>
      </c>
    </row>
    <row r="88" spans="2:4" x14ac:dyDescent="0.25">
      <c r="B88">
        <v>85</v>
      </c>
      <c r="C88">
        <v>210.87138453</v>
      </c>
      <c r="D88">
        <v>0</v>
      </c>
    </row>
    <row r="89" spans="2:4" x14ac:dyDescent="0.25">
      <c r="B89">
        <v>86</v>
      </c>
      <c r="C89">
        <v>104.633067618</v>
      </c>
      <c r="D89">
        <v>0</v>
      </c>
    </row>
    <row r="90" spans="2:4" x14ac:dyDescent="0.25">
      <c r="B90">
        <v>87</v>
      </c>
      <c r="C90">
        <v>157.51873526760002</v>
      </c>
      <c r="D90">
        <v>0</v>
      </c>
    </row>
    <row r="91" spans="2:4" x14ac:dyDescent="0.25">
      <c r="B91">
        <v>88</v>
      </c>
      <c r="C91">
        <v>183.99075544319999</v>
      </c>
      <c r="D91">
        <v>0</v>
      </c>
    </row>
    <row r="92" spans="2:4" x14ac:dyDescent="0.25">
      <c r="B92">
        <v>89</v>
      </c>
      <c r="C92">
        <v>170.76933853080001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189.1859258856</v>
      </c>
    </row>
    <row r="3" spans="2:9" x14ac:dyDescent="0.25">
      <c r="B3" s="18">
        <v>150</v>
      </c>
      <c r="C3" s="18">
        <v>200</v>
      </c>
      <c r="D3" s="1">
        <v>171.78502353864002</v>
      </c>
      <c r="E3" s="19" t="str">
        <f>IF(D3="","N/A",IF(OR(D3&lt;B3,D3&gt;C3),"FAIL","PASS"))</f>
        <v>PASS</v>
      </c>
      <c r="H3" t="s">
        <v>39</v>
      </c>
      <c r="I3">
        <v>167.2669764348</v>
      </c>
    </row>
    <row r="4" spans="2:9" x14ac:dyDescent="0.25">
      <c r="H4" t="s">
        <v>40</v>
      </c>
      <c r="I4">
        <v>161.51726532719999</v>
      </c>
    </row>
    <row r="5" spans="2:9" x14ac:dyDescent="0.25">
      <c r="H5" t="s">
        <v>41</v>
      </c>
      <c r="I5">
        <v>170.21479786560002</v>
      </c>
    </row>
    <row r="6" spans="2:9" x14ac:dyDescent="0.25">
      <c r="B6" s="15" t="s">
        <v>23</v>
      </c>
      <c r="H6" t="s">
        <v>42</v>
      </c>
      <c r="I6">
        <v>170.74015218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0.15778961384820245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189.12755318399999</v>
      </c>
      <c r="J2" t="s">
        <v>26</v>
      </c>
    </row>
    <row r="3" spans="2:10" x14ac:dyDescent="0.25">
      <c r="B3" s="18">
        <v>100</v>
      </c>
      <c r="C3" s="18"/>
      <c r="D3" s="1">
        <v>673.03697548815956</v>
      </c>
      <c r="E3" s="19" t="str">
        <f>IF(D3="","N/A",IF(OR(D3&lt;B3),"FAIL","PASS"))</f>
        <v>PASS</v>
      </c>
      <c r="I3">
        <v>0.28100618550239997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8.0350023752399996E-2</v>
      </c>
    </row>
    <row r="3" spans="2:9" x14ac:dyDescent="0.25">
      <c r="B3" s="18">
        <v>0.05</v>
      </c>
      <c r="C3" s="18">
        <v>0.1</v>
      </c>
      <c r="D3" s="1">
        <v>7.2837457056479996E-2</v>
      </c>
      <c r="E3" s="19" t="str">
        <f>IF(D3="","N/A",IF(OR(D3&lt;B3,D3&gt;C3),"FAIL","PASS"))</f>
        <v>PASS</v>
      </c>
      <c r="H3" t="s">
        <v>39</v>
      </c>
      <c r="I3">
        <v>7.0806087040800006E-2</v>
      </c>
    </row>
    <row r="4" spans="2:9" x14ac:dyDescent="0.25">
      <c r="H4" t="s">
        <v>40</v>
      </c>
      <c r="I4">
        <v>6.8471178976799996E-2</v>
      </c>
    </row>
    <row r="5" spans="2:9" x14ac:dyDescent="0.25">
      <c r="H5" t="s">
        <v>41</v>
      </c>
      <c r="I5">
        <v>7.2440522685600001E-2</v>
      </c>
    </row>
    <row r="6" spans="2:9" x14ac:dyDescent="0.25">
      <c r="H6" t="s">
        <v>42</v>
      </c>
      <c r="I6">
        <v>7.2119472826799993E-2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189.3318576396</v>
      </c>
      <c r="J2">
        <v>71.944354722</v>
      </c>
      <c r="K2">
        <v>171.032015688</v>
      </c>
      <c r="L2">
        <v>62.020995450000001</v>
      </c>
    </row>
    <row r="3" spans="2:12" x14ac:dyDescent="0.25">
      <c r="B3" s="18">
        <v>50</v>
      </c>
      <c r="C3" s="18"/>
      <c r="D3" s="1">
        <v>57.701415531599999</v>
      </c>
      <c r="E3" s="19" t="str">
        <f>IF(D3="","N/A",IF(OR(D3&lt;B3),"FAIL","PASS"))</f>
        <v>PASS</v>
      </c>
      <c r="H3" t="s">
        <v>39</v>
      </c>
      <c r="I3">
        <v>167.1210446808</v>
      </c>
      <c r="J3">
        <v>66.223829965199997</v>
      </c>
      <c r="K3">
        <v>163.5019371816</v>
      </c>
      <c r="L3">
        <v>63.188449481999996</v>
      </c>
    </row>
    <row r="4" spans="2:12" x14ac:dyDescent="0.25">
      <c r="H4" t="s">
        <v>40</v>
      </c>
      <c r="I4">
        <v>161.48807897639998</v>
      </c>
      <c r="J4">
        <v>64.881257828399995</v>
      </c>
      <c r="K4">
        <v>158.48188484400001</v>
      </c>
      <c r="L4">
        <v>61.174591276799994</v>
      </c>
    </row>
    <row r="5" spans="2:12" x14ac:dyDescent="0.25">
      <c r="H5" t="s">
        <v>41</v>
      </c>
      <c r="I5">
        <v>170.36072961960002</v>
      </c>
      <c r="J5">
        <v>73.374485911199997</v>
      </c>
      <c r="K5">
        <v>158.45269849319999</v>
      </c>
      <c r="L5">
        <v>57.847347285599994</v>
      </c>
    </row>
    <row r="6" spans="2:12" x14ac:dyDescent="0.25">
      <c r="H6" t="s">
        <v>42</v>
      </c>
      <c r="I6">
        <v>170.91527028480002</v>
      </c>
      <c r="J6">
        <v>71.214695952</v>
      </c>
      <c r="K6">
        <v>159.53259347280002</v>
      </c>
      <c r="L6">
        <v>57.701415531599999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189.09836683319998</v>
      </c>
      <c r="J2">
        <v>71.944354722</v>
      </c>
      <c r="K2">
        <v>170.886083934</v>
      </c>
      <c r="L2">
        <v>62.020995450000001</v>
      </c>
    </row>
    <row r="3" spans="2:12" x14ac:dyDescent="0.25">
      <c r="B3" s="18">
        <v>20</v>
      </c>
      <c r="C3" s="18"/>
      <c r="D3" s="1">
        <v>87.30753225135247</v>
      </c>
      <c r="E3" s="19" t="str">
        <f>IF(D3="","N/A",IF(OR(D3&lt;B3),"FAIL","PASS"))</f>
        <v>PASS</v>
      </c>
      <c r="G3" t="s">
        <v>38</v>
      </c>
      <c r="H3" t="s">
        <v>27</v>
      </c>
      <c r="I3">
        <v>0.28158991251839999</v>
      </c>
      <c r="J3">
        <v>0.33184880859600002</v>
      </c>
      <c r="K3">
        <v>0.28748555537999998</v>
      </c>
      <c r="L3">
        <v>0.70426664480399992</v>
      </c>
    </row>
    <row r="4" spans="2:12" x14ac:dyDescent="0.25">
      <c r="G4" t="s">
        <v>39</v>
      </c>
      <c r="H4" t="s">
        <v>26</v>
      </c>
      <c r="I4">
        <v>166.88755387439997</v>
      </c>
      <c r="J4">
        <v>66.253016316</v>
      </c>
      <c r="K4">
        <v>163.47275083080001</v>
      </c>
      <c r="L4">
        <v>63.246822183599996</v>
      </c>
    </row>
    <row r="5" spans="2:12" x14ac:dyDescent="0.25">
      <c r="G5" t="s">
        <v>39</v>
      </c>
      <c r="H5" t="s">
        <v>27</v>
      </c>
      <c r="I5">
        <v>0.24134193476519999</v>
      </c>
      <c r="J5">
        <v>0.30820786444800002</v>
      </c>
      <c r="K5">
        <v>0.27907988634960001</v>
      </c>
      <c r="L5">
        <v>0.7136062770599999</v>
      </c>
    </row>
    <row r="6" spans="2:12" x14ac:dyDescent="0.25">
      <c r="G6" t="s">
        <v>40</v>
      </c>
      <c r="H6" t="s">
        <v>26</v>
      </c>
      <c r="I6">
        <v>161.34214722239997</v>
      </c>
      <c r="J6">
        <v>64.939630530000002</v>
      </c>
      <c r="K6">
        <v>158.48188484400001</v>
      </c>
      <c r="L6">
        <v>61.232963978400001</v>
      </c>
    </row>
    <row r="7" spans="2:12" x14ac:dyDescent="0.25">
      <c r="G7" t="s">
        <v>40</v>
      </c>
      <c r="H7" t="s">
        <v>27</v>
      </c>
      <c r="I7">
        <v>0.22444303765199999</v>
      </c>
      <c r="J7">
        <v>0.29186350799999999</v>
      </c>
      <c r="K7">
        <v>0.25599348286680002</v>
      </c>
      <c r="L7">
        <v>0.70134800972400002</v>
      </c>
    </row>
    <row r="8" spans="2:12" x14ac:dyDescent="0.25">
      <c r="G8" t="s">
        <v>41</v>
      </c>
      <c r="H8" t="s">
        <v>26</v>
      </c>
      <c r="I8">
        <v>170.24398421639998</v>
      </c>
      <c r="J8">
        <v>73.403672262000001</v>
      </c>
      <c r="K8">
        <v>158.30676673919999</v>
      </c>
      <c r="L8">
        <v>57.847347285599994</v>
      </c>
    </row>
    <row r="9" spans="2:12" x14ac:dyDescent="0.25">
      <c r="G9" t="s">
        <v>41</v>
      </c>
      <c r="H9" t="s">
        <v>27</v>
      </c>
      <c r="I9">
        <v>0.27443925657239998</v>
      </c>
      <c r="J9">
        <v>0.34235589488399998</v>
      </c>
      <c r="K9">
        <v>0.27799999136999998</v>
      </c>
      <c r="L9">
        <v>0.636846174456</v>
      </c>
    </row>
    <row r="10" spans="2:12" x14ac:dyDescent="0.25">
      <c r="G10" t="s">
        <v>42</v>
      </c>
      <c r="H10" t="s">
        <v>26</v>
      </c>
      <c r="I10">
        <v>170.76933853080001</v>
      </c>
      <c r="J10">
        <v>71.243882302800003</v>
      </c>
      <c r="K10">
        <v>159.47422077119998</v>
      </c>
      <c r="L10">
        <v>57.701415531599999</v>
      </c>
    </row>
    <row r="11" spans="2:12" x14ac:dyDescent="0.25">
      <c r="G11" t="s">
        <v>42</v>
      </c>
      <c r="H11" t="s">
        <v>27</v>
      </c>
      <c r="I11">
        <v>0.24925143583199999</v>
      </c>
      <c r="J11">
        <v>0.32688712896000005</v>
      </c>
      <c r="K11">
        <v>0.26670487361039996</v>
      </c>
      <c r="L11">
        <v>0.656692893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2022-12-16T11:06:56Z</dcterms:modified>
</cp:coreProperties>
</file>