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D1C6944E-B9D2-4284-A199-FF98E8E29771}" xr6:coauthVersionLast="47" xr6:coauthVersionMax="47" xr10:uidLastSave="{00000000-0000-0000-0000-000000000000}"/>
  <bookViews>
    <workbookView xWindow="-120" yWindow="-120" windowWidth="29040" windowHeight="15840" tabRatio="76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<sst xmlns="http://schemas.openxmlformats.org/spreadsheetml/2006/main" count="171" uniqueCount="101">
  <si>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</si>
  <si>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</si>
  <si>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</si>
  <si>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</si>
  <si>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</si>
  <si>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</si>
  <si>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</si>
  <si>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</si>
  <si>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</si>
  <si>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</si>
  <si>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</si>
  <si>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</si>
  <si>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</si>
  <si>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</si>
  <si>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</si>
  <si>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</si>
  <si>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</si>
  <si>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</si>
  <si>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</si>
  <si>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</si>
  <si>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</si>
  <si>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</si>
  <si>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</si>
  <si>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</si>
  <si>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</si>
  <si>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</si>
  <si>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</si>
  <si>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</si>
  <si>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</si>
  <si>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</si>
  <si>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</si>
  <si>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</si>
  <si>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</si>
  <si>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</si>
  <si>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</si>
  <si>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</si>
  <si>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</si>
  <si>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</si>
  <si>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</si>
  <si>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</si>
  <si>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</si>
  <si>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</si>
  <si>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</si>
  <si>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</si>
  <si>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</si>
  <si>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</si>
  <si>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</si>
  <si>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</si>
  <si>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</si>
  <si>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</si>
  <si>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</si>
  <si>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</si>
  <si>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</si>
  <si>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</si>
  <si>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</si>
  <si>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</si>
  <si>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</si>
  <si>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</si>
  <si>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</si>
  <si>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</si>
  <si>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</si>
  <si>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</si>
  <si>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</si>
  <si>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</si>
  <si>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</si>
  <si>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</si>
  <si>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</si>
  <si>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</si>
  <si>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</si>
  <si>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</si>
  <si>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</si>
  <si>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</si>
  <si>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</si>
  <si>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</si>
  <si>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</si>
  <si>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</si>
  <si>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</si>
  <si>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</si>
  <si>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</si>
  <si>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</si>
  <si>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</si>
  <si>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</si>
  <si>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</si>
  <si>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</si>
  <si>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</si>
  <si>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</si>
  <si>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</si>
  <si>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</si>
  <si>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</si>
  <si>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</si>
  <si>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</si>
  <si>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</si>
  <si>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</si>
  <si>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</si>
  <si>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</si>
  <si>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</si>
  <si>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</si>
  <si>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</si>
  <si>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</si>
  <si>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</si>
  <si>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S22437948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</si>
</sst>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16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177.85578450503999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0.13737309644670057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736.38749179969398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0.17630000000000001</v>
      </c>
      <c r="E15" s="20">
        <f>ChromaticityCoordinates!G4</f>
        <v>0.4975</v>
      </c>
      <c r="F15" s="20" t="s">
        <v>49</v>
      </c>
      <c r="H15" s="26">
        <f>ChromaticityCoordinates!H4</f>
        <v>1.6514841809717719E-2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0.17630000000000001</v>
      </c>
      <c r="E16" s="20">
        <f>ChromaticityCoordinates!G5</f>
        <v>0.52829999999999999</v>
      </c>
      <c r="F16" s="20" t="s">
        <v>49</v>
      </c>
      <c r="H16" s="26">
        <f>ChromaticityCoordinates!H5</f>
        <v>8.5440037453171093E-4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0.17630000000000001</v>
      </c>
      <c r="E17" s="20">
        <f>ChromaticityCoordinates!G6</f>
        <v>0.56269999999999998</v>
      </c>
      <c r="F17" s="20" t="s">
        <v>49</v>
      </c>
      <c r="H17" s="26">
        <f>ChromaticityCoordinates!H6</f>
        <v>1.1521284650593431E-2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0.17630000000000001</v>
      </c>
      <c r="E18" s="20">
        <f>ChromaticityCoordinates!G7</f>
        <v>0.3075</v>
      </c>
      <c r="F18" s="20" t="s">
        <v>49</v>
      </c>
      <c r="H18" s="26">
        <f>ChromaticityCoordinates!H7</f>
        <v>2.4965776575143844E-2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7.7437225942560001E-2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59.131546720799996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84.004934210526315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0.17630000000000001</v>
      </c>
      <c r="G4" s="4">
        <v>0.4975</v>
      </c>
      <c r="H4" s="3">
        <f>IF(OR((F4=""),(G4="")),"",SQRT((F4-C4)^2+(G4-D4)^2))</f>
        <v>1.6514841809717719E-2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-6.9999999999997842E-4</v>
      </c>
      <c r="O4" s="3">
        <f>IF(G4="","",G4-D4)</f>
        <v>1.6500000000000015E-2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0.45179999999999998</v>
      </c>
      <c r="G5" s="4">
        <v>0.52829999999999999</v>
      </c>
      <c r="H5" s="3">
        <f t="shared" ref="H5:H7" si="0">IF(OR((F5=""),(G5="")),"",SQRT((F5-C5)^2+(G5-D5)^2))</f>
        <v>8.5440037453171093E-4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7.999999999999674E-4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0.1235</v>
      </c>
      <c r="G6" s="4">
        <v>0.56269999999999998</v>
      </c>
      <c r="H6" s="3">
        <f t="shared" si="0"/>
        <v>1.1521284650593431E-2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1.1499999999999996E-2</v>
      </c>
      <c r="O6" s="3">
        <f t="shared" ref="O6:O7" si="6">IF(G6="","",G6-D6)</f>
        <v>6.9999999999992291E-4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0.1182</v>
      </c>
      <c r="G7" s="3">
        <v>0.3075</v>
      </c>
      <c r="H7" s="3">
        <f t="shared" si="0"/>
        <v>2.4965776575143844E-2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-4.7999999999999987E-3</v>
      </c>
      <c r="O7" s="3">
        <f t="shared" si="6"/>
        <v>2.4500000000000022E-2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225.55211898239997</v>
      </c>
      <c r="F3" s="8"/>
    </row>
    <row r="4" spans="2:6" x14ac:dyDescent="0.25">
      <c r="B4" s="1" t="s">
        <v>39</v>
      </c>
      <c r="C4" s="18"/>
      <c r="D4" s="18"/>
      <c r="E4" s="1">
        <v>201.76524308039998</v>
      </c>
      <c r="F4" s="8"/>
    </row>
    <row r="5" spans="2:6" x14ac:dyDescent="0.25">
      <c r="B5" s="1" t="s">
        <v>40</v>
      </c>
      <c r="C5" s="18"/>
      <c r="D5" s="18"/>
      <c r="E5" s="1">
        <v>196.92030884760001</v>
      </c>
      <c r="F5" s="8"/>
    </row>
    <row r="6" spans="2:6" x14ac:dyDescent="0.25">
      <c r="B6" s="1" t="s">
        <v>41</v>
      </c>
      <c r="C6" s="18"/>
      <c r="D6" s="18"/>
      <c r="E6" s="1">
        <v>197.5624085652</v>
      </c>
      <c r="F6" s="8"/>
    </row>
    <row r="7" spans="2:6" x14ac:dyDescent="0.25">
      <c r="B7" s="1" t="s">
        <v>42</v>
      </c>
      <c r="C7" s="18"/>
      <c r="D7" s="18"/>
      <c r="E7" s="1">
        <v>198.6423035448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3" sqref="D8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0.1053043536864</v>
      </c>
      <c r="D4">
        <v>0</v>
      </c>
    </row>
    <row r="5" spans="2:4" x14ac:dyDescent="0.25">
      <c r="B5">
        <v>2</v>
      </c>
      <c r="C5">
        <v>4.7077583840399999E-2</v>
      </c>
      <c r="D5">
        <v>0</v>
      </c>
    </row>
    <row r="6" spans="2:4" x14ac:dyDescent="0.25">
      <c r="B6">
        <v>3</v>
      </c>
      <c r="C6">
        <v>7.6263934640399988E-2</v>
      </c>
      <c r="D6">
        <v>0</v>
      </c>
    </row>
    <row r="7" spans="2:4" x14ac:dyDescent="0.25">
      <c r="B7">
        <v>4</v>
      </c>
      <c r="C7">
        <v>7.6234748289600002E-2</v>
      </c>
      <c r="D7">
        <v>0</v>
      </c>
    </row>
    <row r="8" spans="2:4" x14ac:dyDescent="0.25">
      <c r="B8">
        <v>5</v>
      </c>
      <c r="C8">
        <v>0.1072890255408</v>
      </c>
      <c r="D8">
        <v>0</v>
      </c>
    </row>
    <row r="9" spans="2:4" x14ac:dyDescent="0.25">
      <c r="B9">
        <v>6</v>
      </c>
      <c r="C9">
        <v>0.14666141276999997</v>
      </c>
      <c r="D9">
        <v>0</v>
      </c>
    </row>
    <row r="10" spans="2:4" x14ac:dyDescent="0.25">
      <c r="B10">
        <v>7</v>
      </c>
      <c r="C10">
        <v>6.7362097646399999E-2</v>
      </c>
      <c r="D10">
        <v>0</v>
      </c>
    </row>
    <row r="11" spans="2:4" x14ac:dyDescent="0.25">
      <c r="B11">
        <v>8</v>
      </c>
      <c r="C11">
        <v>0.10725983919</v>
      </c>
      <c r="D11">
        <v>0</v>
      </c>
    </row>
    <row r="12" spans="2:4" x14ac:dyDescent="0.25">
      <c r="B12">
        <v>9</v>
      </c>
      <c r="C12">
        <v>0.12704818503240001</v>
      </c>
      <c r="D12">
        <v>0</v>
      </c>
    </row>
    <row r="13" spans="2:4" x14ac:dyDescent="0.25">
      <c r="B13">
        <v>10</v>
      </c>
      <c r="C13">
        <v>0.12710655773400001</v>
      </c>
      <c r="D13">
        <v>0</v>
      </c>
    </row>
    <row r="14" spans="2:4" x14ac:dyDescent="0.25">
      <c r="B14">
        <v>11</v>
      </c>
      <c r="C14">
        <v>0.1666832494188</v>
      </c>
      <c r="D14">
        <v>0</v>
      </c>
    </row>
    <row r="15" spans="2:4" x14ac:dyDescent="0.25">
      <c r="B15">
        <v>12</v>
      </c>
      <c r="C15">
        <v>0.16665406306799999</v>
      </c>
      <c r="D15">
        <v>0</v>
      </c>
    </row>
    <row r="16" spans="2:4" x14ac:dyDescent="0.25">
      <c r="B16">
        <v>13</v>
      </c>
      <c r="C16">
        <v>0.21767180426640001</v>
      </c>
      <c r="D16">
        <v>0</v>
      </c>
    </row>
    <row r="17" spans="2:4" x14ac:dyDescent="0.25">
      <c r="B17">
        <v>14</v>
      </c>
      <c r="C17">
        <v>0.23620513702439999</v>
      </c>
      <c r="D17">
        <v>0</v>
      </c>
    </row>
    <row r="18" spans="2:4" x14ac:dyDescent="0.25">
      <c r="B18">
        <v>15</v>
      </c>
      <c r="C18">
        <v>0.11084976033840001</v>
      </c>
      <c r="D18">
        <v>0</v>
      </c>
    </row>
    <row r="19" spans="2:4" x14ac:dyDescent="0.25">
      <c r="B19">
        <v>16</v>
      </c>
      <c r="C19">
        <v>0.1735420418568</v>
      </c>
      <c r="D19">
        <v>0</v>
      </c>
    </row>
    <row r="20" spans="2:4" x14ac:dyDescent="0.25">
      <c r="B20">
        <v>17</v>
      </c>
      <c r="C20">
        <v>0.20500492801920001</v>
      </c>
      <c r="D20">
        <v>0</v>
      </c>
    </row>
    <row r="21" spans="2:4" x14ac:dyDescent="0.25">
      <c r="B21">
        <v>18</v>
      </c>
      <c r="C21">
        <v>0.20491736896679999</v>
      </c>
      <c r="D21">
        <v>0</v>
      </c>
    </row>
    <row r="22" spans="2:4" x14ac:dyDescent="0.25">
      <c r="B22">
        <v>19</v>
      </c>
      <c r="C22">
        <v>0.26258959814760002</v>
      </c>
      <c r="D22">
        <v>0</v>
      </c>
    </row>
    <row r="23" spans="2:4" x14ac:dyDescent="0.25">
      <c r="B23">
        <v>20</v>
      </c>
      <c r="C23">
        <v>0.26256041179680001</v>
      </c>
      <c r="D23">
        <v>0</v>
      </c>
    </row>
    <row r="24" spans="2:4" x14ac:dyDescent="0.25">
      <c r="B24">
        <v>21</v>
      </c>
      <c r="C24">
        <v>0.33943725980400002</v>
      </c>
      <c r="D24">
        <v>0</v>
      </c>
    </row>
    <row r="25" spans="2:4" x14ac:dyDescent="0.25">
      <c r="B25">
        <v>22</v>
      </c>
      <c r="C25">
        <v>0.33943725980400002</v>
      </c>
      <c r="D25">
        <v>0</v>
      </c>
    </row>
    <row r="26" spans="2:4" x14ac:dyDescent="0.25">
      <c r="B26">
        <v>23</v>
      </c>
      <c r="C26">
        <v>0.43662780796799999</v>
      </c>
      <c r="D26">
        <v>0</v>
      </c>
    </row>
    <row r="27" spans="2:4" x14ac:dyDescent="0.25">
      <c r="B27">
        <v>24</v>
      </c>
      <c r="C27">
        <v>0.43633594446000001</v>
      </c>
      <c r="D27">
        <v>0</v>
      </c>
    </row>
    <row r="28" spans="2:4" x14ac:dyDescent="0.25">
      <c r="B28">
        <v>25</v>
      </c>
      <c r="C28">
        <v>0.56242097991600004</v>
      </c>
      <c r="D28">
        <v>0</v>
      </c>
    </row>
    <row r="29" spans="2:4" x14ac:dyDescent="0.25">
      <c r="B29">
        <v>26</v>
      </c>
      <c r="C29">
        <v>0.56242097991600004</v>
      </c>
      <c r="D29">
        <v>0</v>
      </c>
    </row>
    <row r="30" spans="2:4" x14ac:dyDescent="0.25">
      <c r="B30">
        <v>27</v>
      </c>
      <c r="C30">
        <v>0.71885982020399997</v>
      </c>
      <c r="D30">
        <v>0</v>
      </c>
    </row>
    <row r="31" spans="2:4" x14ac:dyDescent="0.25">
      <c r="B31">
        <v>28</v>
      </c>
      <c r="C31">
        <v>0.71885982020399997</v>
      </c>
      <c r="D31">
        <v>0</v>
      </c>
    </row>
    <row r="32" spans="2:4" x14ac:dyDescent="0.25">
      <c r="B32">
        <v>29</v>
      </c>
      <c r="C32">
        <v>0.91557582459599995</v>
      </c>
      <c r="D32">
        <v>0</v>
      </c>
    </row>
    <row r="33" spans="2:4" x14ac:dyDescent="0.25">
      <c r="B33">
        <v>30</v>
      </c>
      <c r="C33">
        <v>0.91586768810399999</v>
      </c>
      <c r="D33">
        <v>0</v>
      </c>
    </row>
    <row r="34" spans="2:4" x14ac:dyDescent="0.25">
      <c r="B34">
        <v>31</v>
      </c>
      <c r="C34">
        <v>1.175334346716</v>
      </c>
      <c r="D34">
        <v>0</v>
      </c>
    </row>
    <row r="35" spans="2:4" x14ac:dyDescent="0.25">
      <c r="B35">
        <v>32</v>
      </c>
      <c r="C35">
        <v>1.2608503545600001</v>
      </c>
      <c r="D35">
        <v>0</v>
      </c>
    </row>
    <row r="36" spans="2:4" x14ac:dyDescent="0.25">
      <c r="B36">
        <v>33</v>
      </c>
      <c r="C36">
        <v>0.613205230308</v>
      </c>
      <c r="D36">
        <v>0</v>
      </c>
    </row>
    <row r="37" spans="2:4" x14ac:dyDescent="0.25">
      <c r="B37">
        <v>34</v>
      </c>
      <c r="C37">
        <v>0.93863304172799999</v>
      </c>
      <c r="D37">
        <v>0</v>
      </c>
    </row>
    <row r="38" spans="2:4" x14ac:dyDescent="0.25">
      <c r="B38">
        <v>35</v>
      </c>
      <c r="C38">
        <v>1.097698653588</v>
      </c>
      <c r="D38">
        <v>0</v>
      </c>
    </row>
    <row r="39" spans="2:4" x14ac:dyDescent="0.25">
      <c r="B39">
        <v>36</v>
      </c>
      <c r="C39">
        <v>1.101492879192</v>
      </c>
      <c r="D39">
        <v>0</v>
      </c>
    </row>
    <row r="40" spans="2:4" x14ac:dyDescent="0.25">
      <c r="B40">
        <v>37</v>
      </c>
      <c r="C40">
        <v>1.402112292432</v>
      </c>
      <c r="D40">
        <v>0</v>
      </c>
    </row>
    <row r="41" spans="2:4" x14ac:dyDescent="0.25">
      <c r="B41">
        <v>38</v>
      </c>
      <c r="C41">
        <v>1.3991936573519999</v>
      </c>
      <c r="D41">
        <v>0</v>
      </c>
    </row>
    <row r="42" spans="2:4" x14ac:dyDescent="0.25">
      <c r="B42">
        <v>39</v>
      </c>
      <c r="C42">
        <v>1.7879558500080002</v>
      </c>
      <c r="D42">
        <v>0</v>
      </c>
    </row>
    <row r="43" spans="2:4" x14ac:dyDescent="0.25">
      <c r="B43">
        <v>40</v>
      </c>
      <c r="C43">
        <v>1.784453487912</v>
      </c>
      <c r="D43">
        <v>0</v>
      </c>
    </row>
    <row r="44" spans="2:4" x14ac:dyDescent="0.25">
      <c r="B44">
        <v>41</v>
      </c>
      <c r="C44">
        <v>2.2812051785279999</v>
      </c>
      <c r="D44">
        <v>0</v>
      </c>
    </row>
    <row r="45" spans="2:4" x14ac:dyDescent="0.25">
      <c r="B45">
        <v>42</v>
      </c>
      <c r="C45">
        <v>2.2809133150200003</v>
      </c>
      <c r="D45">
        <v>0</v>
      </c>
    </row>
    <row r="46" spans="2:4" x14ac:dyDescent="0.25">
      <c r="B46">
        <v>43</v>
      </c>
      <c r="C46">
        <v>2.89966395198</v>
      </c>
      <c r="D46">
        <v>0</v>
      </c>
    </row>
    <row r="47" spans="2:4" x14ac:dyDescent="0.25">
      <c r="B47">
        <v>44</v>
      </c>
      <c r="C47">
        <v>2.910754765284</v>
      </c>
      <c r="D47">
        <v>0</v>
      </c>
    </row>
    <row r="48" spans="2:4" x14ac:dyDescent="0.25">
      <c r="B48">
        <v>45</v>
      </c>
      <c r="C48">
        <v>3.7008292814399999</v>
      </c>
      <c r="D48">
        <v>0</v>
      </c>
    </row>
    <row r="49" spans="2:4" x14ac:dyDescent="0.25">
      <c r="B49">
        <v>46</v>
      </c>
      <c r="C49">
        <v>3.6803988358799997</v>
      </c>
      <c r="D49">
        <v>0</v>
      </c>
    </row>
    <row r="50" spans="2:4" x14ac:dyDescent="0.25">
      <c r="B50">
        <v>47</v>
      </c>
      <c r="C50">
        <v>4.7048397489600005</v>
      </c>
      <c r="D50">
        <v>0</v>
      </c>
    </row>
    <row r="51" spans="2:4" x14ac:dyDescent="0.25">
      <c r="B51">
        <v>48</v>
      </c>
      <c r="C51">
        <v>4.7281888295999996</v>
      </c>
      <c r="D51">
        <v>0</v>
      </c>
    </row>
    <row r="52" spans="2:4" x14ac:dyDescent="0.25">
      <c r="B52">
        <v>49</v>
      </c>
      <c r="C52">
        <v>5.9686087385999995</v>
      </c>
      <c r="D52">
        <v>0</v>
      </c>
    </row>
    <row r="53" spans="2:4" x14ac:dyDescent="0.25">
      <c r="B53">
        <v>50</v>
      </c>
      <c r="C53">
        <v>5.9802832789199991</v>
      </c>
      <c r="D53">
        <v>0</v>
      </c>
    </row>
    <row r="54" spans="2:4" x14ac:dyDescent="0.25">
      <c r="B54">
        <v>51</v>
      </c>
      <c r="C54">
        <v>7.6906034357999999</v>
      </c>
      <c r="D54">
        <v>0</v>
      </c>
    </row>
    <row r="55" spans="2:4" x14ac:dyDescent="0.25">
      <c r="B55">
        <v>52</v>
      </c>
      <c r="C55">
        <v>7.6847661656399993</v>
      </c>
      <c r="D55">
        <v>0</v>
      </c>
    </row>
    <row r="56" spans="2:4" x14ac:dyDescent="0.25">
      <c r="B56">
        <v>53</v>
      </c>
      <c r="C56">
        <v>9.5526926168399982</v>
      </c>
      <c r="D56">
        <v>0</v>
      </c>
    </row>
    <row r="57" spans="2:4" x14ac:dyDescent="0.25">
      <c r="B57">
        <v>54</v>
      </c>
      <c r="C57">
        <v>9.5818789676399998</v>
      </c>
      <c r="D57">
        <v>0</v>
      </c>
    </row>
    <row r="58" spans="2:4" x14ac:dyDescent="0.25">
      <c r="B58">
        <v>55</v>
      </c>
      <c r="C58">
        <v>12.164871013439999</v>
      </c>
      <c r="D58">
        <v>0</v>
      </c>
    </row>
    <row r="59" spans="2:4" x14ac:dyDescent="0.25">
      <c r="B59">
        <v>56</v>
      </c>
      <c r="C59">
        <v>12.61142218068</v>
      </c>
      <c r="D59">
        <v>0</v>
      </c>
    </row>
    <row r="60" spans="2:4" x14ac:dyDescent="0.25">
      <c r="B60">
        <v>57</v>
      </c>
      <c r="C60">
        <v>15.86570029488</v>
      </c>
      <c r="D60">
        <v>0</v>
      </c>
    </row>
    <row r="61" spans="2:4" x14ac:dyDescent="0.25">
      <c r="B61">
        <v>58</v>
      </c>
      <c r="C61">
        <v>15.81024622836</v>
      </c>
      <c r="D61">
        <v>0</v>
      </c>
    </row>
    <row r="62" spans="2:4" x14ac:dyDescent="0.25">
      <c r="B62">
        <v>59</v>
      </c>
      <c r="C62">
        <v>19.65116999364</v>
      </c>
      <c r="D62">
        <v>0</v>
      </c>
    </row>
    <row r="63" spans="2:4" x14ac:dyDescent="0.25">
      <c r="B63">
        <v>60</v>
      </c>
      <c r="C63">
        <v>20.337049237440002</v>
      </c>
      <c r="D63">
        <v>0</v>
      </c>
    </row>
    <row r="64" spans="2:4" x14ac:dyDescent="0.25">
      <c r="B64">
        <v>61</v>
      </c>
      <c r="C64">
        <v>26.121783965999999</v>
      </c>
      <c r="D64">
        <v>0</v>
      </c>
    </row>
    <row r="65" spans="2:4" x14ac:dyDescent="0.25">
      <c r="B65">
        <v>62</v>
      </c>
      <c r="C65">
        <v>24.6478732506</v>
      </c>
      <c r="D65">
        <v>0</v>
      </c>
    </row>
    <row r="66" spans="2:4" x14ac:dyDescent="0.25">
      <c r="B66">
        <v>63</v>
      </c>
      <c r="C66">
        <v>31.229395355999998</v>
      </c>
      <c r="D66">
        <v>0</v>
      </c>
    </row>
    <row r="67" spans="2:4" x14ac:dyDescent="0.25">
      <c r="B67">
        <v>64</v>
      </c>
      <c r="C67">
        <v>30.149500376399999</v>
      </c>
      <c r="D67">
        <v>0</v>
      </c>
    </row>
    <row r="68" spans="2:4" x14ac:dyDescent="0.25">
      <c r="B68">
        <v>65</v>
      </c>
      <c r="C68">
        <v>43.079053780799995</v>
      </c>
      <c r="D68">
        <v>0</v>
      </c>
    </row>
    <row r="69" spans="2:4" x14ac:dyDescent="0.25">
      <c r="B69">
        <v>66</v>
      </c>
      <c r="C69">
        <v>43.137426482400002</v>
      </c>
      <c r="D69">
        <v>0</v>
      </c>
    </row>
    <row r="70" spans="2:4" x14ac:dyDescent="0.25">
      <c r="B70">
        <v>67</v>
      </c>
      <c r="C70">
        <v>52.418686036799997</v>
      </c>
      <c r="D70">
        <v>0</v>
      </c>
    </row>
    <row r="71" spans="2:4" x14ac:dyDescent="0.25">
      <c r="B71">
        <v>68</v>
      </c>
      <c r="C71">
        <v>52.331126984400001</v>
      </c>
      <c r="D71">
        <v>0</v>
      </c>
    </row>
    <row r="72" spans="2:4" x14ac:dyDescent="0.25">
      <c r="B72">
        <v>69</v>
      </c>
      <c r="C72">
        <v>66.223829965199997</v>
      </c>
      <c r="D72">
        <v>0</v>
      </c>
    </row>
    <row r="73" spans="2:4" x14ac:dyDescent="0.25">
      <c r="B73">
        <v>70</v>
      </c>
      <c r="C73">
        <v>66.89511603359999</v>
      </c>
      <c r="D73">
        <v>0</v>
      </c>
    </row>
    <row r="74" spans="2:4" x14ac:dyDescent="0.25">
      <c r="B74">
        <v>71</v>
      </c>
      <c r="C74">
        <v>84.115063005599993</v>
      </c>
      <c r="D74">
        <v>0</v>
      </c>
    </row>
    <row r="75" spans="2:4" x14ac:dyDescent="0.25">
      <c r="B75">
        <v>72</v>
      </c>
      <c r="C75">
        <v>84.202622058000003</v>
      </c>
      <c r="D75">
        <v>0</v>
      </c>
    </row>
    <row r="76" spans="2:4" x14ac:dyDescent="0.25">
      <c r="B76">
        <v>73</v>
      </c>
      <c r="C76">
        <v>108.0478706616</v>
      </c>
      <c r="D76">
        <v>0</v>
      </c>
    </row>
    <row r="77" spans="2:4" x14ac:dyDescent="0.25">
      <c r="B77">
        <v>74</v>
      </c>
      <c r="C77">
        <v>108.9818338872</v>
      </c>
      <c r="D77">
        <v>0</v>
      </c>
    </row>
    <row r="78" spans="2:4" x14ac:dyDescent="0.25">
      <c r="B78">
        <v>75</v>
      </c>
      <c r="C78">
        <v>137.46771226799999</v>
      </c>
      <c r="D78">
        <v>0</v>
      </c>
    </row>
    <row r="79" spans="2:4" x14ac:dyDescent="0.25">
      <c r="B79">
        <v>76</v>
      </c>
      <c r="C79">
        <v>136.6504944456</v>
      </c>
      <c r="D79">
        <v>0</v>
      </c>
    </row>
    <row r="80" spans="2:4" x14ac:dyDescent="0.25">
      <c r="B80">
        <v>77</v>
      </c>
      <c r="C80">
        <v>201.32744781839997</v>
      </c>
      <c r="D80">
        <v>0</v>
      </c>
    </row>
    <row r="81" spans="2:4" x14ac:dyDescent="0.25">
      <c r="B81">
        <v>78</v>
      </c>
      <c r="C81">
        <v>98.766611107199992</v>
      </c>
      <c r="D81">
        <v>0</v>
      </c>
    </row>
    <row r="82" spans="2:4" x14ac:dyDescent="0.25">
      <c r="B82">
        <v>79</v>
      </c>
      <c r="C82">
        <v>149.95947041039997</v>
      </c>
      <c r="D82">
        <v>0</v>
      </c>
    </row>
    <row r="83" spans="2:4" x14ac:dyDescent="0.25">
      <c r="B83">
        <v>80</v>
      </c>
      <c r="C83">
        <v>175.409968308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196.62844533960001</v>
      </c>
    </row>
    <row r="3" spans="2:9" x14ac:dyDescent="0.25">
      <c r="B3" s="18">
        <v>150</v>
      </c>
      <c r="C3" s="18">
        <v>200</v>
      </c>
      <c r="D3" s="1">
        <v>177.85578450503999</v>
      </c>
      <c r="E3" s="19" t="str">
        <f>IF(D3="","N/A",IF(OR(D3&lt;B3,D3&gt;C3),"FAIL","PASS"))</f>
        <v>PASS</v>
      </c>
      <c r="H3" t="s">
        <v>39</v>
      </c>
      <c r="I3">
        <v>175.264036554</v>
      </c>
    </row>
    <row r="4" spans="2:9" x14ac:dyDescent="0.25">
      <c r="H4" t="s">
        <v>40</v>
      </c>
      <c r="I4">
        <v>171.3530655468</v>
      </c>
    </row>
    <row r="5" spans="2:9" x14ac:dyDescent="0.25">
      <c r="H5" t="s">
        <v>41</v>
      </c>
      <c r="I5">
        <v>172.57889228039997</v>
      </c>
    </row>
    <row r="6" spans="2:9" x14ac:dyDescent="0.25">
      <c r="B6" s="15" t="s">
        <v>23</v>
      </c>
      <c r="H6" t="s">
        <v>42</v>
      </c>
      <c r="I6">
        <v>173.45448280439999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0.13737309644670057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196.570072638</v>
      </c>
      <c r="J2" t="s">
        <v>26</v>
      </c>
    </row>
    <row r="3" spans="2:10" x14ac:dyDescent="0.25">
      <c r="B3" s="18">
        <v>100</v>
      </c>
      <c r="C3" s="18"/>
      <c r="D3" s="1">
        <v>736.38749179969398</v>
      </c>
      <c r="E3" s="19" t="str">
        <f>IF(D3="","N/A",IF(OR(D3&lt;B3),"FAIL","PASS"))</f>
        <v>PASS</v>
      </c>
      <c r="I3">
        <v>0.26693836441679997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8.5691125948800004E-2</v>
      </c>
    </row>
    <row r="3" spans="2:9" x14ac:dyDescent="0.25">
      <c r="B3" s="18">
        <v>0.05</v>
      </c>
      <c r="C3" s="18">
        <v>0.1</v>
      </c>
      <c r="D3" s="1">
        <v>7.7437225942560001E-2</v>
      </c>
      <c r="E3" s="19" t="str">
        <f>IF(D3="","N/A",IF(OR(D3&lt;B3,D3&gt;C3),"FAIL","PASS"))</f>
        <v>PASS</v>
      </c>
      <c r="H3" t="s">
        <v>39</v>
      </c>
      <c r="I3">
        <v>7.6263934640399988E-2</v>
      </c>
    </row>
    <row r="4" spans="2:9" x14ac:dyDescent="0.25">
      <c r="H4" t="s">
        <v>40</v>
      </c>
      <c r="I4">
        <v>7.4600312644799993E-2</v>
      </c>
    </row>
    <row r="5" spans="2:9" x14ac:dyDescent="0.25">
      <c r="H5" t="s">
        <v>41</v>
      </c>
      <c r="I5">
        <v>7.5329971414799995E-2</v>
      </c>
    </row>
    <row r="6" spans="2:9" x14ac:dyDescent="0.25">
      <c r="H6" t="s">
        <v>42</v>
      </c>
      <c r="I6">
        <v>7.5300785063999995E-2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196.77437709360001</v>
      </c>
      <c r="J2">
        <v>75.184039660800011</v>
      </c>
      <c r="K2">
        <v>175.9645089732</v>
      </c>
      <c r="L2">
        <v>64.443462566400001</v>
      </c>
    </row>
    <row r="3" spans="2:12" x14ac:dyDescent="0.25">
      <c r="B3" s="18">
        <v>50</v>
      </c>
      <c r="C3" s="18"/>
      <c r="D3" s="1">
        <v>59.131546720799996</v>
      </c>
      <c r="E3" s="19" t="str">
        <f>IF(D3="","N/A",IF(OR(D3&lt;B3),"FAIL","PASS"))</f>
        <v>PASS</v>
      </c>
      <c r="H3" t="s">
        <v>39</v>
      </c>
      <c r="I3">
        <v>175.05973209839999</v>
      </c>
      <c r="J3">
        <v>69.492701254799996</v>
      </c>
      <c r="K3">
        <v>169.28083463999999</v>
      </c>
      <c r="L3">
        <v>66.253016316</v>
      </c>
    </row>
    <row r="4" spans="2:12" x14ac:dyDescent="0.25">
      <c r="H4" t="s">
        <v>40</v>
      </c>
      <c r="I4">
        <v>171.3530655468</v>
      </c>
      <c r="J4">
        <v>68.6754834324</v>
      </c>
      <c r="K4">
        <v>166.15789510439998</v>
      </c>
      <c r="L4">
        <v>64.706139723599989</v>
      </c>
    </row>
    <row r="5" spans="2:12" x14ac:dyDescent="0.25">
      <c r="H5" t="s">
        <v>41</v>
      </c>
      <c r="I5">
        <v>172.8123830868</v>
      </c>
      <c r="J5">
        <v>75.972071132400004</v>
      </c>
      <c r="K5">
        <v>159.15317091239999</v>
      </c>
      <c r="L5">
        <v>59.569341982799997</v>
      </c>
    </row>
    <row r="6" spans="2:12" x14ac:dyDescent="0.25">
      <c r="H6" t="s">
        <v>42</v>
      </c>
      <c r="I6">
        <v>173.7171599616</v>
      </c>
      <c r="J6">
        <v>74.454380890799996</v>
      </c>
      <c r="K6">
        <v>161.6631970812</v>
      </c>
      <c r="L6">
        <v>59.131546720799996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196.424140884</v>
      </c>
      <c r="J2">
        <v>75.125666959199989</v>
      </c>
      <c r="K2">
        <v>175.8769499208</v>
      </c>
      <c r="L2">
        <v>64.5602079696</v>
      </c>
    </row>
    <row r="3" spans="2:12" x14ac:dyDescent="0.25">
      <c r="B3" s="18">
        <v>20</v>
      </c>
      <c r="C3" s="18"/>
      <c r="D3" s="1">
        <v>84.004934210526315</v>
      </c>
      <c r="E3" s="19" t="str">
        <f>IF(D3="","N/A",IF(OR(D3&lt;B3),"FAIL","PASS"))</f>
        <v>PASS</v>
      </c>
      <c r="G3" t="s">
        <v>38</v>
      </c>
      <c r="H3" t="s">
        <v>27</v>
      </c>
      <c r="I3">
        <v>0.26828093655360002</v>
      </c>
      <c r="J3">
        <v>0.349652482584</v>
      </c>
      <c r="K3">
        <v>0.28748555537999998</v>
      </c>
      <c r="L3">
        <v>0.76439052745200009</v>
      </c>
    </row>
    <row r="4" spans="2:12" x14ac:dyDescent="0.25">
      <c r="G4" t="s">
        <v>39</v>
      </c>
      <c r="H4" t="s">
        <v>26</v>
      </c>
      <c r="I4">
        <v>174.68030953799999</v>
      </c>
      <c r="J4">
        <v>69.463514903999993</v>
      </c>
      <c r="K4">
        <v>169.07653018439999</v>
      </c>
      <c r="L4">
        <v>66.223829965199997</v>
      </c>
    </row>
    <row r="5" spans="2:12" x14ac:dyDescent="0.25">
      <c r="G5" t="s">
        <v>39</v>
      </c>
      <c r="H5" t="s">
        <v>27</v>
      </c>
      <c r="I5">
        <v>0.24379358823239999</v>
      </c>
      <c r="J5">
        <v>0.31783936021199999</v>
      </c>
      <c r="K5">
        <v>0.27344692064519999</v>
      </c>
      <c r="L5">
        <v>0.781610474424</v>
      </c>
    </row>
    <row r="6" spans="2:12" x14ac:dyDescent="0.25">
      <c r="G6" t="s">
        <v>40</v>
      </c>
      <c r="H6" t="s">
        <v>26</v>
      </c>
      <c r="I6">
        <v>171.032015688</v>
      </c>
      <c r="J6">
        <v>68.6754834324</v>
      </c>
      <c r="K6">
        <v>166.01196335039998</v>
      </c>
      <c r="L6">
        <v>64.735326074400007</v>
      </c>
    </row>
    <row r="7" spans="2:12" x14ac:dyDescent="0.25">
      <c r="G7" t="s">
        <v>40</v>
      </c>
      <c r="H7" t="s">
        <v>27</v>
      </c>
      <c r="I7">
        <v>0.24110844395879999</v>
      </c>
      <c r="J7">
        <v>0.31492072513199998</v>
      </c>
      <c r="K7">
        <v>0.27049909921439996</v>
      </c>
      <c r="L7">
        <v>0.76176375587999989</v>
      </c>
    </row>
    <row r="8" spans="2:12" x14ac:dyDescent="0.25">
      <c r="G8" t="s">
        <v>41</v>
      </c>
      <c r="H8" t="s">
        <v>26</v>
      </c>
      <c r="I8">
        <v>172.72482403439997</v>
      </c>
      <c r="J8">
        <v>76.030443833999996</v>
      </c>
      <c r="K8">
        <v>159.29910266639999</v>
      </c>
      <c r="L8">
        <v>59.627714684400004</v>
      </c>
    </row>
    <row r="9" spans="2:12" x14ac:dyDescent="0.25">
      <c r="G9" t="s">
        <v>41</v>
      </c>
      <c r="H9" t="s">
        <v>27</v>
      </c>
      <c r="I9">
        <v>0.22922959918319999</v>
      </c>
      <c r="J9">
        <v>0.34673384750399999</v>
      </c>
      <c r="K9">
        <v>0.25289972968200003</v>
      </c>
      <c r="L9">
        <v>0.70981205145600001</v>
      </c>
    </row>
    <row r="10" spans="2:12" x14ac:dyDescent="0.25">
      <c r="G10" t="s">
        <v>42</v>
      </c>
      <c r="H10" t="s">
        <v>26</v>
      </c>
      <c r="I10">
        <v>173.7171599616</v>
      </c>
      <c r="J10">
        <v>74.483567241599999</v>
      </c>
      <c r="K10">
        <v>161.77994248439998</v>
      </c>
      <c r="L10">
        <v>59.219105773199999</v>
      </c>
    </row>
    <row r="11" spans="2:12" x14ac:dyDescent="0.25">
      <c r="G11" t="s">
        <v>42</v>
      </c>
      <c r="H11" t="s">
        <v>27</v>
      </c>
      <c r="I11">
        <v>0.26860198641240002</v>
      </c>
      <c r="J11">
        <v>0.34848502855199998</v>
      </c>
      <c r="K11">
        <v>0.27706602814440001</v>
      </c>
      <c r="L11">
        <v>0.69084092343600001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7.6293120991200003E-2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0.12678550787519999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0.16598277699959998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0.20389584668880001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0.26118865330919999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0.33739421524799995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0.43400103639600002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0.55950234483600003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0.71477373109199993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0.91207346249999999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1.0906939293960001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1.3921889331599999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1.7762813096880001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2.267487593652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2.8760230078319995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3.6745615657199999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4.6990024788000007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5.9569341982799999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7.6935220708799994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9.6490075744800006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12.299128227120001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15.68474491992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19.887579435119999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25.940828591039999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33.272439911999996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38.876219265599993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52.039263476400002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66.019525509600001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83.618895041999991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106.38424866599999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136.32944458680001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174.4176323808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2022-12-16T07:56:37Z</dcterms:modified>
</cp:coreProperties>
</file>