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232B98DE-A91F-4884-8F15-CA888657831E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<sst xmlns="http://schemas.openxmlformats.org/spreadsheetml/2006/main" count="171" uniqueCount="101">
  <si>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</si>
  <si>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</si>
  <si>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</si>
  <si>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</si>
  <si>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</si>
  <si>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</si>
  <si>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</si>
  <si>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</si>
  <si>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</si>
  <si>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</si>
  <si>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</si>
  <si>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</si>
  <si>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</si>
  <si>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</si>
  <si>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</si>
  <si>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</si>
  <si>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</si>
  <si>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</si>
  <si>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</si>
  <si>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</si>
  <si>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</si>
  <si>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</si>
  <si>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</si>
  <si>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</si>
  <si>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</si>
  <si>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</si>
  <si>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</si>
  <si>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</si>
  <si>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</si>
  <si>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</si>
  <si>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</si>
  <si>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</si>
  <si>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</si>
  <si>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</si>
  <si>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</si>
  <si>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</si>
  <si>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</si>
  <si>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</si>
  <si>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</si>
  <si>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</si>
  <si>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</si>
  <si>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</si>
  <si>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</si>
  <si>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</si>
  <si>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</si>
  <si>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</si>
  <si>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</si>
  <si>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</si>
  <si>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</si>
  <si>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</si>
  <si>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</si>
  <si>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</si>
  <si>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</si>
  <si>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</si>
  <si>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</si>
  <si>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</si>
  <si>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</si>
  <si>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</si>
  <si>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</si>
  <si>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</si>
  <si>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</si>
  <si>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</si>
  <si>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</si>
  <si>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</si>
  <si>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</si>
  <si>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</si>
  <si>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</si>
  <si>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</si>
  <si>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</si>
  <si>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</si>
  <si>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</si>
  <si>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</si>
  <si>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</si>
  <si>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</si>
  <si>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</si>
  <si>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</si>
  <si>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</si>
  <si>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</si>
  <si>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</si>
  <si>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</si>
  <si>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</si>
  <si>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</si>
  <si>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</si>
  <si>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</si>
  <si>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</si>
  <si>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</si>
  <si>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</si>
  <si>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</si>
  <si>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</si>
  <si>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</si>
  <si>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</si>
  <si>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</si>
  <si>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</si>
  <si>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</si>
  <si>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</si>
  <si>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</si>
  <si>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</si>
  <si>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</si>
  <si>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</si>
  <si>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</si>
  <si>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S22437949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</si>
</sst>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175.95283443288002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0.14033086138049061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745.06242905788883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DCHROMDEP</f>
        <v>0.17469999999999999</v>
      </c>
      <c r="E15" s="20">
        <f>ChromaticityCoordinates!G4</f>
        <v>0.49609999999999999</v>
      </c>
      <c r="F15" s="20" t="s">
        <v>49</v>
      </c>
      <c r="H15" s="26">
        <f>ChromaticityCoordinates!H4</f>
        <v>1.5274161188098023E-2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DCHROMDEP</f>
        <v>0.17469999999999999</v>
      </c>
      <c r="E16" s="20">
        <f>ChromaticityCoordinates!G5</f>
        <v>0.52829999999999999</v>
      </c>
      <c r="F16" s="20" t="s">
        <v>49</v>
      </c>
      <c r="H16" s="26">
        <f>ChromaticityCoordinates!H5</f>
        <v>6.708203932499127E-4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DCHROMDEP</f>
        <v>0.17469999999999999</v>
      </c>
      <c r="E17" s="20">
        <f>ChromaticityCoordinates!G6</f>
        <v>0.56059999999999999</v>
      </c>
      <c r="F17" s="20" t="s">
        <v>49</v>
      </c>
      <c r="H17" s="26">
        <f>ChromaticityCoordinates!H6</f>
        <v>1.1982069938036584E-2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DCHROMDEP</f>
        <v>0.17469999999999999</v>
      </c>
      <c r="E18" s="20">
        <f>ChromaticityCoordinates!G7</f>
        <v>0.30409999999999998</v>
      </c>
      <c r="F18" s="20" t="s">
        <v>49</v>
      </c>
      <c r="H18" s="26">
        <f>ChromaticityCoordinates!H7</f>
        <v>2.1439449619801352E-2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7.694689524911999E-2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62.487977062799999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86.250999200639498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7.7606506777200004E-2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0.12879936608040002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0.16855117587000001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0.2068436681196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0.26425322014319996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0.342064031376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0.439546443048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0.56621520551999993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0.67595588452799993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0.86362412017199996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1.105287104796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1.4032797464639999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1.8028408889159999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2.2803295880039998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2.89528599936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3.7008292814399999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4.7281888295999996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6.01822553496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7.7168711515200004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9.87082384056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12.164871013439999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15.935747536799999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20.547190963200002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26.299820705879998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31.900681424399998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41.619736240799995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53.060785754400001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67.858265610000004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84.69879002159999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109.6239336048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138.78109805399998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176.46067693680001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0.17469999999999999</v>
      </c>
      <c r="G4" s="4">
        <v>0.49609999999999999</v>
      </c>
      <c r="H4" s="3">
        <f>IF(OR((F4=""),(G4="")),"",SQRT((F4-C4)^2+(G4-D4)^2))</f>
        <v>1.5274161188098023E-2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-2.2999999999999965E-3</v>
      </c>
      <c r="O4" s="3">
        <f>IF(G4="","",G4-D4)</f>
        <v>1.5100000000000002E-2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0.45040000000000002</v>
      </c>
      <c r="G5" s="4">
        <v>0.52829999999999999</v>
      </c>
      <c r="H5" s="3">
        <f t="shared" ref="H5:H7" si="0">IF(OR((F5=""),(G5="")),"",SQRT((F5-C5)^2+(G5-D5)^2))</f>
        <v>6.708203932499127E-4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-5.9999999999998943E-4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0.1239</v>
      </c>
      <c r="G6" s="4">
        <v>0.56059999999999999</v>
      </c>
      <c r="H6" s="3">
        <f t="shared" si="0"/>
        <v>1.1982069938036584E-2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1.1899999999999994E-2</v>
      </c>
      <c r="O6" s="3">
        <f t="shared" ref="O6:O7" si="6">IF(G6="","",G6-D6)</f>
        <v>-1.4000000000000679E-3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0.1192</v>
      </c>
      <c r="G7" s="3">
        <v>0.30409999999999998</v>
      </c>
      <c r="H7" s="3">
        <f t="shared" si="0"/>
        <v>2.1439449619801352E-2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-3.7999999999999978E-3</v>
      </c>
      <c r="O7" s="3">
        <f t="shared" si="6"/>
        <v>2.1100000000000008E-2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219.97752597960002</v>
      </c>
      <c r="F3" s="8"/>
    </row>
    <row r="4" spans="2:6" x14ac:dyDescent="0.25">
      <c r="B4" s="1" t="s">
        <v>39</v>
      </c>
      <c r="C4" s="18"/>
      <c r="D4" s="18"/>
      <c r="E4" s="1">
        <v>196.01553197280001</v>
      </c>
      <c r="F4" s="8"/>
    </row>
    <row r="5" spans="2:6" x14ac:dyDescent="0.25">
      <c r="B5" s="1" t="s">
        <v>40</v>
      </c>
      <c r="C5" s="18"/>
      <c r="D5" s="18"/>
      <c r="E5" s="1">
        <v>191.52083394960002</v>
      </c>
      <c r="F5" s="8"/>
    </row>
    <row r="6" spans="2:6" x14ac:dyDescent="0.25">
      <c r="B6" s="1" t="s">
        <v>41</v>
      </c>
      <c r="C6" s="18"/>
      <c r="D6" s="18"/>
      <c r="E6" s="1">
        <v>202.58246090279999</v>
      </c>
      <c r="F6" s="8"/>
    </row>
    <row r="7" spans="2:6" x14ac:dyDescent="0.25">
      <c r="B7" s="1" t="s">
        <v>42</v>
      </c>
      <c r="C7" s="18"/>
      <c r="D7" s="18"/>
      <c r="E7" s="1">
        <v>200.83127985480002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3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0.10641343501679999</v>
      </c>
      <c r="D4">
        <v>0</v>
      </c>
    </row>
    <row r="5" spans="2:4" x14ac:dyDescent="0.25">
      <c r="B5">
        <v>2</v>
      </c>
      <c r="C5">
        <v>4.7865615312000002E-2</v>
      </c>
      <c r="D5">
        <v>0</v>
      </c>
    </row>
    <row r="6" spans="2:4" x14ac:dyDescent="0.25">
      <c r="B6">
        <v>3</v>
      </c>
      <c r="C6">
        <v>7.7139525164399994E-2</v>
      </c>
      <c r="D6">
        <v>0</v>
      </c>
    </row>
    <row r="7" spans="2:4" x14ac:dyDescent="0.25">
      <c r="B7">
        <v>4</v>
      </c>
      <c r="C7">
        <v>7.7110338813599993E-2</v>
      </c>
      <c r="D7">
        <v>0</v>
      </c>
    </row>
    <row r="8" spans="2:4" x14ac:dyDescent="0.25">
      <c r="B8">
        <v>5</v>
      </c>
      <c r="C8">
        <v>0.10822298876640001</v>
      </c>
      <c r="D8">
        <v>0</v>
      </c>
    </row>
    <row r="9" spans="2:4" x14ac:dyDescent="0.25">
      <c r="B9">
        <v>6</v>
      </c>
      <c r="C9">
        <v>0.1479456122052</v>
      </c>
      <c r="D9">
        <v>0</v>
      </c>
    </row>
    <row r="10" spans="2:4" x14ac:dyDescent="0.25">
      <c r="B10">
        <v>7</v>
      </c>
      <c r="C10">
        <v>6.8266874521199991E-2</v>
      </c>
      <c r="D10">
        <v>0</v>
      </c>
    </row>
    <row r="11" spans="2:4" x14ac:dyDescent="0.25">
      <c r="B11">
        <v>8</v>
      </c>
      <c r="C11">
        <v>0.10822298876640001</v>
      </c>
      <c r="D11">
        <v>0</v>
      </c>
    </row>
    <row r="12" spans="2:4" x14ac:dyDescent="0.25">
      <c r="B12">
        <v>9</v>
      </c>
      <c r="C12">
        <v>0.12827401176600001</v>
      </c>
      <c r="D12">
        <v>0</v>
      </c>
    </row>
    <row r="13" spans="2:4" x14ac:dyDescent="0.25">
      <c r="B13">
        <v>10</v>
      </c>
      <c r="C13">
        <v>0.12830319811679999</v>
      </c>
      <c r="D13">
        <v>0</v>
      </c>
    </row>
    <row r="14" spans="2:4" x14ac:dyDescent="0.25">
      <c r="B14">
        <v>11</v>
      </c>
      <c r="C14">
        <v>0.16817175330960002</v>
      </c>
      <c r="D14">
        <v>0</v>
      </c>
    </row>
    <row r="15" spans="2:4" x14ac:dyDescent="0.25">
      <c r="B15">
        <v>12</v>
      </c>
      <c r="C15">
        <v>0.16823012601119999</v>
      </c>
      <c r="D15">
        <v>0</v>
      </c>
    </row>
    <row r="16" spans="2:4" x14ac:dyDescent="0.25">
      <c r="B16">
        <v>13</v>
      </c>
      <c r="C16">
        <v>0.21951054436679998</v>
      </c>
      <c r="D16">
        <v>0</v>
      </c>
    </row>
    <row r="17" spans="2:4" x14ac:dyDescent="0.25">
      <c r="B17">
        <v>14</v>
      </c>
      <c r="C17">
        <v>0.23810224982639999</v>
      </c>
      <c r="D17">
        <v>0</v>
      </c>
    </row>
    <row r="18" spans="2:4" x14ac:dyDescent="0.25">
      <c r="B18">
        <v>15</v>
      </c>
      <c r="C18">
        <v>0.11204640072120001</v>
      </c>
      <c r="D18">
        <v>0</v>
      </c>
    </row>
    <row r="19" spans="2:4" x14ac:dyDescent="0.25">
      <c r="B19">
        <v>16</v>
      </c>
      <c r="C19">
        <v>0.1750013593968</v>
      </c>
      <c r="D19">
        <v>0</v>
      </c>
    </row>
    <row r="20" spans="2:4" x14ac:dyDescent="0.25">
      <c r="B20">
        <v>17</v>
      </c>
      <c r="C20">
        <v>0.2066101773132</v>
      </c>
      <c r="D20">
        <v>0</v>
      </c>
    </row>
    <row r="21" spans="2:4" x14ac:dyDescent="0.25">
      <c r="B21">
        <v>18</v>
      </c>
      <c r="C21">
        <v>0.20663936366399999</v>
      </c>
      <c r="D21">
        <v>0</v>
      </c>
    </row>
    <row r="22" spans="2:4" x14ac:dyDescent="0.25">
      <c r="B22">
        <v>19</v>
      </c>
      <c r="C22">
        <v>0.26416566109079997</v>
      </c>
      <c r="D22">
        <v>0</v>
      </c>
    </row>
    <row r="23" spans="2:4" x14ac:dyDescent="0.25">
      <c r="B23">
        <v>20</v>
      </c>
      <c r="C23">
        <v>0.26401972933679996</v>
      </c>
      <c r="D23">
        <v>0</v>
      </c>
    </row>
    <row r="24" spans="2:4" x14ac:dyDescent="0.25">
      <c r="B24">
        <v>21</v>
      </c>
      <c r="C24">
        <v>0.34177216786800002</v>
      </c>
      <c r="D24">
        <v>0</v>
      </c>
    </row>
    <row r="25" spans="2:4" x14ac:dyDescent="0.25">
      <c r="B25">
        <v>22</v>
      </c>
      <c r="C25">
        <v>0.34148030435999999</v>
      </c>
      <c r="D25">
        <v>0</v>
      </c>
    </row>
    <row r="26" spans="2:4" x14ac:dyDescent="0.25">
      <c r="B26">
        <v>23</v>
      </c>
      <c r="C26">
        <v>0.439546443048</v>
      </c>
      <c r="D26">
        <v>0</v>
      </c>
    </row>
    <row r="27" spans="2:4" x14ac:dyDescent="0.25">
      <c r="B27">
        <v>24</v>
      </c>
      <c r="C27">
        <v>0.439546443048</v>
      </c>
      <c r="D27">
        <v>0</v>
      </c>
    </row>
    <row r="28" spans="2:4" x14ac:dyDescent="0.25">
      <c r="B28">
        <v>25</v>
      </c>
      <c r="C28">
        <v>0.56533961499600005</v>
      </c>
      <c r="D28">
        <v>0</v>
      </c>
    </row>
    <row r="29" spans="2:4" x14ac:dyDescent="0.25">
      <c r="B29">
        <v>26</v>
      </c>
      <c r="C29">
        <v>0.56533961499600005</v>
      </c>
      <c r="D29">
        <v>0</v>
      </c>
    </row>
    <row r="30" spans="2:4" x14ac:dyDescent="0.25">
      <c r="B30">
        <v>27</v>
      </c>
      <c r="C30">
        <v>0.72352963633199996</v>
      </c>
      <c r="D30">
        <v>0</v>
      </c>
    </row>
    <row r="31" spans="2:4" x14ac:dyDescent="0.25">
      <c r="B31">
        <v>28</v>
      </c>
      <c r="C31">
        <v>0.77781624882</v>
      </c>
      <c r="D31">
        <v>0</v>
      </c>
    </row>
    <row r="32" spans="2:4" x14ac:dyDescent="0.25">
      <c r="B32">
        <v>29</v>
      </c>
      <c r="C32">
        <v>0.377087652336</v>
      </c>
      <c r="D32">
        <v>0</v>
      </c>
    </row>
    <row r="33" spans="2:4" x14ac:dyDescent="0.25">
      <c r="B33">
        <v>30</v>
      </c>
      <c r="C33">
        <v>0.57672229180799994</v>
      </c>
      <c r="D33">
        <v>0</v>
      </c>
    </row>
    <row r="34" spans="2:4" x14ac:dyDescent="0.25">
      <c r="B34">
        <v>31</v>
      </c>
      <c r="C34">
        <v>0.67508029400400005</v>
      </c>
      <c r="D34">
        <v>0</v>
      </c>
    </row>
    <row r="35" spans="2:4" x14ac:dyDescent="0.25">
      <c r="B35">
        <v>32</v>
      </c>
      <c r="C35">
        <v>0.676539611544</v>
      </c>
      <c r="D35">
        <v>0</v>
      </c>
    </row>
    <row r="36" spans="2:4" x14ac:dyDescent="0.25">
      <c r="B36">
        <v>33</v>
      </c>
      <c r="C36">
        <v>0.8630403931559999</v>
      </c>
      <c r="D36">
        <v>0</v>
      </c>
    </row>
    <row r="37" spans="2:4" x14ac:dyDescent="0.25">
      <c r="B37">
        <v>34</v>
      </c>
      <c r="C37">
        <v>0.86274852964799997</v>
      </c>
      <c r="D37">
        <v>0</v>
      </c>
    </row>
    <row r="38" spans="2:4" x14ac:dyDescent="0.25">
      <c r="B38">
        <v>35</v>
      </c>
      <c r="C38">
        <v>1.1061626953199999</v>
      </c>
      <c r="D38">
        <v>0</v>
      </c>
    </row>
    <row r="39" spans="2:4" x14ac:dyDescent="0.25">
      <c r="B39">
        <v>36</v>
      </c>
      <c r="C39">
        <v>1.1047033777799999</v>
      </c>
      <c r="D39">
        <v>0</v>
      </c>
    </row>
    <row r="40" spans="2:4" x14ac:dyDescent="0.25">
      <c r="B40">
        <v>37</v>
      </c>
      <c r="C40">
        <v>1.4056146545279999</v>
      </c>
      <c r="D40">
        <v>0</v>
      </c>
    </row>
    <row r="41" spans="2:4" x14ac:dyDescent="0.25">
      <c r="B41">
        <v>38</v>
      </c>
      <c r="C41">
        <v>1.4029878829560001</v>
      </c>
      <c r="D41">
        <v>0</v>
      </c>
    </row>
    <row r="42" spans="2:4" x14ac:dyDescent="0.25">
      <c r="B42">
        <v>39</v>
      </c>
      <c r="C42">
        <v>1.8005059808519999</v>
      </c>
      <c r="D42">
        <v>0</v>
      </c>
    </row>
    <row r="43" spans="2:4" x14ac:dyDescent="0.25">
      <c r="B43">
        <v>40</v>
      </c>
      <c r="C43">
        <v>1.7984629362959998</v>
      </c>
      <c r="D43">
        <v>0</v>
      </c>
    </row>
    <row r="44" spans="2:4" x14ac:dyDescent="0.25">
      <c r="B44">
        <v>41</v>
      </c>
      <c r="C44">
        <v>2.2955064904200002</v>
      </c>
      <c r="D44">
        <v>0</v>
      </c>
    </row>
    <row r="45" spans="2:4" x14ac:dyDescent="0.25">
      <c r="B45">
        <v>42</v>
      </c>
      <c r="C45">
        <v>2.2817889055439999</v>
      </c>
      <c r="D45">
        <v>0</v>
      </c>
    </row>
    <row r="46" spans="2:4" x14ac:dyDescent="0.25">
      <c r="B46">
        <v>43</v>
      </c>
      <c r="C46">
        <v>2.9052093586320002</v>
      </c>
      <c r="D46">
        <v>0</v>
      </c>
    </row>
    <row r="47" spans="2:4" x14ac:dyDescent="0.25">
      <c r="B47">
        <v>44</v>
      </c>
      <c r="C47">
        <v>2.8949941358519999</v>
      </c>
      <c r="D47">
        <v>0</v>
      </c>
    </row>
    <row r="48" spans="2:4" x14ac:dyDescent="0.25">
      <c r="B48">
        <v>45</v>
      </c>
      <c r="C48">
        <v>3.7358529024</v>
      </c>
      <c r="D48">
        <v>0</v>
      </c>
    </row>
    <row r="49" spans="2:4" x14ac:dyDescent="0.25">
      <c r="B49">
        <v>46</v>
      </c>
      <c r="C49">
        <v>3.7183410919200002</v>
      </c>
      <c r="D49">
        <v>0</v>
      </c>
    </row>
    <row r="50" spans="2:4" x14ac:dyDescent="0.25">
      <c r="B50">
        <v>47</v>
      </c>
      <c r="C50">
        <v>4.7340260997599994</v>
      </c>
      <c r="D50">
        <v>0</v>
      </c>
    </row>
    <row r="51" spans="2:4" x14ac:dyDescent="0.25">
      <c r="B51">
        <v>48</v>
      </c>
      <c r="C51">
        <v>4.6873279384799993</v>
      </c>
      <c r="D51">
        <v>0</v>
      </c>
    </row>
    <row r="52" spans="2:4" x14ac:dyDescent="0.25">
      <c r="B52">
        <v>49</v>
      </c>
      <c r="C52">
        <v>5.9802832789199991</v>
      </c>
      <c r="D52">
        <v>0</v>
      </c>
    </row>
    <row r="53" spans="2:4" x14ac:dyDescent="0.25">
      <c r="B53">
        <v>50</v>
      </c>
      <c r="C53">
        <v>5.9832019139999995</v>
      </c>
      <c r="D53">
        <v>0</v>
      </c>
    </row>
    <row r="54" spans="2:4" x14ac:dyDescent="0.25">
      <c r="B54">
        <v>51</v>
      </c>
      <c r="C54">
        <v>7.7343829619999998</v>
      </c>
      <c r="D54">
        <v>0</v>
      </c>
    </row>
    <row r="55" spans="2:4" x14ac:dyDescent="0.25">
      <c r="B55">
        <v>52</v>
      </c>
      <c r="C55">
        <v>7.7985929337599993</v>
      </c>
      <c r="D55">
        <v>0</v>
      </c>
    </row>
    <row r="56" spans="2:4" x14ac:dyDescent="0.25">
      <c r="B56">
        <v>53</v>
      </c>
      <c r="C56">
        <v>9.9000101913599998</v>
      </c>
      <c r="D56">
        <v>0</v>
      </c>
    </row>
    <row r="57" spans="2:4" x14ac:dyDescent="0.25">
      <c r="B57">
        <v>54</v>
      </c>
      <c r="C57">
        <v>9.8445561248399986</v>
      </c>
      <c r="D57">
        <v>0</v>
      </c>
    </row>
    <row r="58" spans="2:4" x14ac:dyDescent="0.25">
      <c r="B58">
        <v>55</v>
      </c>
      <c r="C58">
        <v>12.669794882279998</v>
      </c>
      <c r="D58">
        <v>0</v>
      </c>
    </row>
    <row r="59" spans="2:4" x14ac:dyDescent="0.25">
      <c r="B59">
        <v>56</v>
      </c>
      <c r="C59">
        <v>12.44505998112</v>
      </c>
      <c r="D59">
        <v>0</v>
      </c>
    </row>
    <row r="60" spans="2:4" x14ac:dyDescent="0.25">
      <c r="B60">
        <v>57</v>
      </c>
      <c r="C60">
        <v>15.404555952240001</v>
      </c>
      <c r="D60">
        <v>0</v>
      </c>
    </row>
    <row r="61" spans="2:4" x14ac:dyDescent="0.25">
      <c r="B61">
        <v>58</v>
      </c>
      <c r="C61">
        <v>16.242204220199998</v>
      </c>
      <c r="D61">
        <v>0</v>
      </c>
    </row>
    <row r="62" spans="2:4" x14ac:dyDescent="0.25">
      <c r="B62">
        <v>59</v>
      </c>
      <c r="C62">
        <v>20.44212010032</v>
      </c>
      <c r="D62">
        <v>0</v>
      </c>
    </row>
    <row r="63" spans="2:4" x14ac:dyDescent="0.25">
      <c r="B63">
        <v>60</v>
      </c>
      <c r="C63">
        <v>20.445038735399997</v>
      </c>
      <c r="D63">
        <v>0</v>
      </c>
    </row>
    <row r="64" spans="2:4" x14ac:dyDescent="0.25">
      <c r="B64">
        <v>61</v>
      </c>
      <c r="C64">
        <v>26.308576611119999</v>
      </c>
      <c r="D64">
        <v>0</v>
      </c>
    </row>
    <row r="65" spans="2:4" x14ac:dyDescent="0.25">
      <c r="B65">
        <v>62</v>
      </c>
      <c r="C65">
        <v>25.097343052919999</v>
      </c>
      <c r="D65">
        <v>0</v>
      </c>
    </row>
    <row r="66" spans="2:4" x14ac:dyDescent="0.25">
      <c r="B66">
        <v>63</v>
      </c>
      <c r="C66">
        <v>31.929867775200002</v>
      </c>
      <c r="D66">
        <v>0</v>
      </c>
    </row>
    <row r="67" spans="2:4" x14ac:dyDescent="0.25">
      <c r="B67">
        <v>64</v>
      </c>
      <c r="C67">
        <v>34.002098681999996</v>
      </c>
      <c r="D67">
        <v>0</v>
      </c>
    </row>
    <row r="68" spans="2:4" x14ac:dyDescent="0.25">
      <c r="B68">
        <v>65</v>
      </c>
      <c r="C68">
        <v>41.824040696400004</v>
      </c>
      <c r="D68">
        <v>0</v>
      </c>
    </row>
    <row r="69" spans="2:4" x14ac:dyDescent="0.25">
      <c r="B69">
        <v>66</v>
      </c>
      <c r="C69">
        <v>43.079053780799995</v>
      </c>
      <c r="D69">
        <v>0</v>
      </c>
    </row>
    <row r="70" spans="2:4" x14ac:dyDescent="0.25">
      <c r="B70">
        <v>67</v>
      </c>
      <c r="C70">
        <v>52.535431439999996</v>
      </c>
      <c r="D70">
        <v>0</v>
      </c>
    </row>
    <row r="71" spans="2:4" x14ac:dyDescent="0.25">
      <c r="B71">
        <v>68</v>
      </c>
      <c r="C71">
        <v>52.652176843200003</v>
      </c>
      <c r="D71">
        <v>0</v>
      </c>
    </row>
    <row r="72" spans="2:4" x14ac:dyDescent="0.25">
      <c r="B72">
        <v>69</v>
      </c>
      <c r="C72">
        <v>67.128606840000003</v>
      </c>
      <c r="D72">
        <v>0</v>
      </c>
    </row>
    <row r="73" spans="2:4" x14ac:dyDescent="0.25">
      <c r="B73">
        <v>70</v>
      </c>
      <c r="C73">
        <v>67.303724944799995</v>
      </c>
      <c r="D73">
        <v>0</v>
      </c>
    </row>
    <row r="74" spans="2:4" x14ac:dyDescent="0.25">
      <c r="B74">
        <v>71</v>
      </c>
      <c r="C74">
        <v>85.019839880399999</v>
      </c>
      <c r="D74">
        <v>0</v>
      </c>
    </row>
    <row r="75" spans="2:4" x14ac:dyDescent="0.25">
      <c r="B75">
        <v>72</v>
      </c>
      <c r="C75">
        <v>84.932280828000003</v>
      </c>
      <c r="D75">
        <v>0</v>
      </c>
    </row>
    <row r="76" spans="2:4" x14ac:dyDescent="0.25">
      <c r="B76">
        <v>73</v>
      </c>
      <c r="C76">
        <v>107.7560071536</v>
      </c>
      <c r="D76">
        <v>0</v>
      </c>
    </row>
    <row r="77" spans="2:4" x14ac:dyDescent="0.25">
      <c r="B77">
        <v>74</v>
      </c>
      <c r="C77">
        <v>108.60241132680001</v>
      </c>
      <c r="D77">
        <v>0</v>
      </c>
    </row>
    <row r="78" spans="2:4" x14ac:dyDescent="0.25">
      <c r="B78">
        <v>75</v>
      </c>
      <c r="C78">
        <v>137.99306658239999</v>
      </c>
      <c r="D78">
        <v>0</v>
      </c>
    </row>
    <row r="79" spans="2:4" x14ac:dyDescent="0.25">
      <c r="B79">
        <v>76</v>
      </c>
      <c r="C79">
        <v>138.92702980799999</v>
      </c>
      <c r="D79">
        <v>0</v>
      </c>
    </row>
    <row r="80" spans="2:4" x14ac:dyDescent="0.25">
      <c r="B80">
        <v>77</v>
      </c>
      <c r="C80">
        <v>202.61164725360001</v>
      </c>
      <c r="D80">
        <v>0</v>
      </c>
    </row>
    <row r="81" spans="2:4" x14ac:dyDescent="0.25">
      <c r="B81">
        <v>78</v>
      </c>
      <c r="C81">
        <v>99.4378971756</v>
      </c>
      <c r="D81">
        <v>0</v>
      </c>
    </row>
    <row r="82" spans="2:4" x14ac:dyDescent="0.25">
      <c r="B82">
        <v>79</v>
      </c>
      <c r="C82">
        <v>150.893433636</v>
      </c>
      <c r="D82">
        <v>0</v>
      </c>
    </row>
    <row r="83" spans="2:4" x14ac:dyDescent="0.25">
      <c r="B83">
        <v>80</v>
      </c>
      <c r="C83">
        <v>176.4898632876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191.6375793528</v>
      </c>
    </row>
    <row r="3" spans="2:9" x14ac:dyDescent="0.25">
      <c r="B3" s="18">
        <v>150</v>
      </c>
      <c r="C3" s="18">
        <v>200</v>
      </c>
      <c r="D3" s="1">
        <v>175.95283443288002</v>
      </c>
      <c r="E3" s="19" t="str">
        <f>IF(D3="","N/A",IF(OR(D3&lt;B3,D3&gt;C3),"FAIL","PASS"))</f>
        <v>PASS</v>
      </c>
      <c r="H3" t="s">
        <v>39</v>
      </c>
      <c r="I3">
        <v>170.30235691799999</v>
      </c>
    </row>
    <row r="4" spans="2:9" x14ac:dyDescent="0.25">
      <c r="H4" t="s">
        <v>40</v>
      </c>
      <c r="I4">
        <v>166.508131314</v>
      </c>
    </row>
    <row r="5" spans="2:9" x14ac:dyDescent="0.25">
      <c r="H5" t="s">
        <v>41</v>
      </c>
      <c r="I5">
        <v>176.31474518280001</v>
      </c>
    </row>
    <row r="6" spans="2:9" x14ac:dyDescent="0.25">
      <c r="B6" s="15" t="s">
        <v>23</v>
      </c>
      <c r="H6" t="s">
        <v>42</v>
      </c>
      <c r="I6">
        <v>175.00135939680001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0.14033086138049061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191.5792066512</v>
      </c>
      <c r="J2" t="s">
        <v>26</v>
      </c>
    </row>
    <row r="3" spans="2:10" x14ac:dyDescent="0.25">
      <c r="B3" s="18">
        <v>100</v>
      </c>
      <c r="C3" s="18"/>
      <c r="D3" s="1">
        <v>745.06242905788883</v>
      </c>
      <c r="E3" s="19" t="str">
        <f>IF(D3="","N/A",IF(OR(D3&lt;B3),"FAIL","PASS"))</f>
        <v>PASS</v>
      </c>
      <c r="I3">
        <v>0.25713175054799997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8.3939944900800006E-2</v>
      </c>
    </row>
    <row r="3" spans="2:9" x14ac:dyDescent="0.25">
      <c r="B3" s="18">
        <v>0.05</v>
      </c>
      <c r="C3" s="18">
        <v>0.1</v>
      </c>
      <c r="D3" s="1">
        <v>7.694689524911999E-2</v>
      </c>
      <c r="E3" s="19" t="str">
        <f>IF(D3="","N/A",IF(OR(D3&lt;B3,D3&gt;C3),"FAIL","PASS"))</f>
        <v>PASS</v>
      </c>
      <c r="H3" t="s">
        <v>39</v>
      </c>
      <c r="I3">
        <v>7.4512753592400005E-2</v>
      </c>
    </row>
    <row r="4" spans="2:9" x14ac:dyDescent="0.25">
      <c r="H4" t="s">
        <v>40</v>
      </c>
      <c r="I4">
        <v>7.2849131596799996E-2</v>
      </c>
    </row>
    <row r="5" spans="2:9" x14ac:dyDescent="0.25">
      <c r="H5" t="s">
        <v>41</v>
      </c>
      <c r="I5">
        <v>7.7285456918399997E-2</v>
      </c>
    </row>
    <row r="6" spans="2:9" x14ac:dyDescent="0.25">
      <c r="H6" t="s">
        <v>42</v>
      </c>
      <c r="I6">
        <v>7.61471892372E-2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191.8126974576</v>
      </c>
      <c r="J2">
        <v>78.657215405999992</v>
      </c>
      <c r="K2">
        <v>174.38844602999998</v>
      </c>
      <c r="L2">
        <v>67.683147505199997</v>
      </c>
    </row>
    <row r="3" spans="2:12" x14ac:dyDescent="0.25">
      <c r="B3" s="18">
        <v>50</v>
      </c>
      <c r="C3" s="18"/>
      <c r="D3" s="1">
        <v>62.487977062799999</v>
      </c>
      <c r="E3" s="19" t="str">
        <f>IF(D3="","N/A",IF(OR(D3&lt;B3),"FAIL","PASS"))</f>
        <v>PASS</v>
      </c>
      <c r="H3" t="s">
        <v>39</v>
      </c>
      <c r="I3">
        <v>170.2731705672</v>
      </c>
      <c r="J3">
        <v>72.761572544399996</v>
      </c>
      <c r="K3">
        <v>164.08566419760001</v>
      </c>
      <c r="L3">
        <v>68.6754834324</v>
      </c>
    </row>
    <row r="4" spans="2:12" x14ac:dyDescent="0.25">
      <c r="H4" t="s">
        <v>40</v>
      </c>
      <c r="I4">
        <v>166.44975861239999</v>
      </c>
      <c r="J4">
        <v>72.090286476000003</v>
      </c>
      <c r="K4">
        <v>161.07947006519998</v>
      </c>
      <c r="L4">
        <v>67.508029400400005</v>
      </c>
    </row>
    <row r="5" spans="2:12" x14ac:dyDescent="0.25">
      <c r="H5" t="s">
        <v>41</v>
      </c>
      <c r="I5">
        <v>176.4898632876</v>
      </c>
      <c r="J5">
        <v>79.036637966400008</v>
      </c>
      <c r="K5">
        <v>162.7430920608</v>
      </c>
      <c r="L5">
        <v>62.896585973999997</v>
      </c>
    </row>
    <row r="6" spans="2:12" x14ac:dyDescent="0.25">
      <c r="H6" t="s">
        <v>42</v>
      </c>
      <c r="I6">
        <v>175.20566385239999</v>
      </c>
      <c r="J6">
        <v>77.898370285199988</v>
      </c>
      <c r="K6">
        <v>163.09332827039998</v>
      </c>
      <c r="L6">
        <v>62.487977062799999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191.46246124799998</v>
      </c>
      <c r="J2">
        <v>78.628029055199988</v>
      </c>
      <c r="K2">
        <v>174.30088697760002</v>
      </c>
      <c r="L2">
        <v>67.74152020679999</v>
      </c>
    </row>
    <row r="3" spans="2:12" x14ac:dyDescent="0.25">
      <c r="B3" s="18">
        <v>20</v>
      </c>
      <c r="C3" s="18"/>
      <c r="D3" s="1">
        <v>86.250999200639498</v>
      </c>
      <c r="E3" s="19" t="str">
        <f>IF(D3="","N/A",IF(OR(D3&lt;B3),"FAIL","PASS"))</f>
        <v>PASS</v>
      </c>
      <c r="G3" t="s">
        <v>38</v>
      </c>
      <c r="H3" t="s">
        <v>27</v>
      </c>
      <c r="I3">
        <v>0.25768629121320002</v>
      </c>
      <c r="J3">
        <v>0.32863831000799998</v>
      </c>
      <c r="K3">
        <v>0.27082014907319996</v>
      </c>
      <c r="L3">
        <v>0.78044302039199998</v>
      </c>
    </row>
    <row r="4" spans="2:12" x14ac:dyDescent="0.25">
      <c r="G4" t="s">
        <v>39</v>
      </c>
      <c r="H4" t="s">
        <v>26</v>
      </c>
      <c r="I4">
        <v>170.06886611160002</v>
      </c>
      <c r="J4">
        <v>72.732386193599993</v>
      </c>
      <c r="K4">
        <v>163.881359742</v>
      </c>
      <c r="L4">
        <v>68.704669783200004</v>
      </c>
    </row>
    <row r="5" spans="2:12" x14ac:dyDescent="0.25">
      <c r="G5" t="s">
        <v>39</v>
      </c>
      <c r="H5" t="s">
        <v>27</v>
      </c>
      <c r="I5">
        <v>0.25044807621479998</v>
      </c>
      <c r="J5">
        <v>0.30266245779599998</v>
      </c>
      <c r="K5">
        <v>0.26693836441679997</v>
      </c>
      <c r="L5">
        <v>0.774022023216</v>
      </c>
    </row>
    <row r="6" spans="2:12" x14ac:dyDescent="0.25">
      <c r="G6" t="s">
        <v>40</v>
      </c>
      <c r="H6" t="s">
        <v>26</v>
      </c>
      <c r="I6">
        <v>166.24545415680001</v>
      </c>
      <c r="J6">
        <v>72.031913774399996</v>
      </c>
      <c r="K6">
        <v>160.962724662</v>
      </c>
      <c r="L6">
        <v>67.537215751199994</v>
      </c>
    </row>
    <row r="7" spans="2:12" x14ac:dyDescent="0.25">
      <c r="G7" t="s">
        <v>40</v>
      </c>
      <c r="H7" t="s">
        <v>27</v>
      </c>
      <c r="I7">
        <v>0.21816797223000001</v>
      </c>
      <c r="J7">
        <v>0.29273909852399999</v>
      </c>
      <c r="K7">
        <v>0.24913469042880002</v>
      </c>
      <c r="L7">
        <v>0.76380680043600002</v>
      </c>
    </row>
    <row r="8" spans="2:12" x14ac:dyDescent="0.25">
      <c r="G8" t="s">
        <v>41</v>
      </c>
      <c r="H8" t="s">
        <v>26</v>
      </c>
      <c r="I8">
        <v>176.2563724812</v>
      </c>
      <c r="J8">
        <v>79.00745161559999</v>
      </c>
      <c r="K8">
        <v>162.65553300839997</v>
      </c>
      <c r="L8">
        <v>62.9841450264</v>
      </c>
    </row>
    <row r="9" spans="2:12" x14ac:dyDescent="0.25">
      <c r="G9" t="s">
        <v>41</v>
      </c>
      <c r="H9" t="s">
        <v>27</v>
      </c>
      <c r="I9">
        <v>0.2217287070276</v>
      </c>
      <c r="J9">
        <v>0.32484408440399998</v>
      </c>
      <c r="K9">
        <v>0.2414586801684</v>
      </c>
      <c r="L9">
        <v>0.73024249701599997</v>
      </c>
    </row>
    <row r="10" spans="2:12" x14ac:dyDescent="0.25">
      <c r="G10" t="s">
        <v>42</v>
      </c>
      <c r="H10" t="s">
        <v>26</v>
      </c>
      <c r="I10">
        <v>175.08891844919998</v>
      </c>
      <c r="J10">
        <v>77.898370285199988</v>
      </c>
      <c r="K10">
        <v>163.1808873228</v>
      </c>
      <c r="L10">
        <v>62.575536115200002</v>
      </c>
    </row>
    <row r="11" spans="2:12" x14ac:dyDescent="0.25">
      <c r="G11" t="s">
        <v>42</v>
      </c>
      <c r="H11" t="s">
        <v>27</v>
      </c>
      <c r="I11">
        <v>0.2492222494812</v>
      </c>
      <c r="J11">
        <v>0.32571967492800002</v>
      </c>
      <c r="K11">
        <v>0.25972933576919999</v>
      </c>
      <c r="L11">
        <v>0.71973541072800007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2022-12-15T15:41:32Z</dcterms:modified>
</cp:coreProperties>
</file>