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93BF32D4-0A76-4AC1-AD04-CDE3C27149DE}" xr6:coauthVersionLast="47" xr6:coauthVersionMax="47" xr10:uidLastSave="{00000000-0000-0000-0000-000000000000}"/>
  <bookViews>
    <workbookView minimized="1" xWindow="345" yWindow="795" windowWidth="15360" windowHeight="1050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<sst xmlns="http://schemas.openxmlformats.org/spreadsheetml/2006/main" count="171" uniqueCount="101">
  <si>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</si>
  <si>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</si>
  <si>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</si>
  <si>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</si>
  <si>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</si>
  <si>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</si>
  <si>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</si>
  <si>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</si>
  <si>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</si>
  <si>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</si>
  <si>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</si>
  <si>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</si>
  <si>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</si>
  <si>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</si>
  <si>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</si>
  <si>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</si>
  <si>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</si>
  <si>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</si>
  <si>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</si>
  <si>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</si>
  <si>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</si>
  <si>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</si>
  <si>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</si>
  <si>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</si>
  <si>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</si>
  <si>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</si>
  <si>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</si>
  <si>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</si>
  <si>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</si>
  <si>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</si>
  <si>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</si>
  <si>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</si>
  <si>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</si>
  <si>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</si>
  <si>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</si>
  <si>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</si>
  <si>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</si>
  <si>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</si>
  <si>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</si>
  <si>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</si>
  <si>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</si>
  <si>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</si>
  <si>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</si>
  <si>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</si>
  <si>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</si>
  <si>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</si>
  <si>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</si>
  <si>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</si>
  <si>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</si>
  <si>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</si>
  <si>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</si>
  <si>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</si>
  <si>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</si>
  <si>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</si>
  <si>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</si>
  <si>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</si>
  <si>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</si>
  <si>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</si>
  <si>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</si>
  <si>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</si>
  <si>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</si>
  <si>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</si>
  <si>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</si>
  <si>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</si>
  <si>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</si>
  <si>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</si>
  <si>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</si>
  <si>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</si>
  <si>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</si>
  <si>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</si>
  <si>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</si>
  <si>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</si>
  <si>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</si>
  <si>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</si>
  <si>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</si>
  <si>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</si>
  <si>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</si>
  <si>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</si>
  <si>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</si>
  <si>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</si>
  <si>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</si>
  <si>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</si>
  <si>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</si>
  <si>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</si>
  <si>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</si>
  <si>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</si>
  <si>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</si>
  <si>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</si>
  <si>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</si>
  <si>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</si>
  <si>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</si>
  <si>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</si>
  <si>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</si>
  <si>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</si>
  <si>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</si>
  <si>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</si>
  <si>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</si>
  <si>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</si>
  <si>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</si>
  <si>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</si>
  <si>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S22475219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</si>
</sst>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173.67046180031997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0.14454879542670465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684.11175979983329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DCHROMDEP</f>
        <v>0.17469999999999999</v>
      </c>
      <c r="E15" s="20">
        <f>ChromaticityCoordinates!G4</f>
        <v>0.50009999999999999</v>
      </c>
      <c r="F15" s="20" t="s">
        <v>49</v>
      </c>
      <c r="H15" s="26">
        <f>ChromaticityCoordinates!H4</f>
        <v>1.9237983262286103E-2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DCHROMDEP</f>
        <v>0.17469999999999999</v>
      </c>
      <c r="E16" s="20">
        <f>ChromaticityCoordinates!G5</f>
        <v>0.52849999999999997</v>
      </c>
      <c r="F16" s="20" t="s">
        <v>49</v>
      </c>
      <c r="H16" s="26">
        <f>ChromaticityCoordinates!H5</f>
        <v>2.0615528128088189E-3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DCHROMDEP</f>
        <v>0.17469999999999999</v>
      </c>
      <c r="E17" s="20">
        <f>ChromaticityCoordinates!G6</f>
        <v>0.56230000000000002</v>
      </c>
      <c r="F17" s="20" t="s">
        <v>49</v>
      </c>
      <c r="H17" s="26">
        <f>ChromaticityCoordinates!H6</f>
        <v>1.200374941424553E-2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DCHROMDEP</f>
        <v>0.17469999999999999</v>
      </c>
      <c r="E18" s="20">
        <f>ChromaticityCoordinates!G7</f>
        <v>0.30570000000000003</v>
      </c>
      <c r="F18" s="20" t="s">
        <v>49</v>
      </c>
      <c r="H18" s="26">
        <f>ChromaticityCoordinates!H7</f>
        <v>2.3141737186304804E-2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7.5283273253519994E-2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58.839683212799997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63.696266080953876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7.4833803451199998E-2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0.1248592087224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0.16379380068960001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0.21387757866240001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0.27365122510079998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0.330681354564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0.425828858172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0.54870339503999999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0.70105614621599999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0.89368606149599994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1.150234085028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1.4628199020959998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1.8609217270080001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2.376936409152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3.0178686727199997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3.8613542108400001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4.9441678255200001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6.2721467869199996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8.1050496171599988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9.6519262095599991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12.41295499524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16.01455068396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20.010162108479999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23.897784035039997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31.316954408399997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41.2403136804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51.864145371599996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65.202307687200005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83.327031534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105.7129625976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135.95002202640001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172.78319673600001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0.17469999999999999</v>
      </c>
      <c r="G4" s="4">
        <v>0.50009999999999999</v>
      </c>
      <c r="H4" s="3">
        <f>IF(OR((F4=""),(G4="")),"",SQRT((F4-C4)^2+(G4-D4)^2))</f>
        <v>1.9237983262286103E-2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-2.2999999999999965E-3</v>
      </c>
      <c r="O4" s="3">
        <f>IF(G4="","",G4-D4)</f>
        <v>1.9100000000000006E-2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0.45300000000000001</v>
      </c>
      <c r="G5" s="4">
        <v>0.52849999999999997</v>
      </c>
      <c r="H5" s="3">
        <f t="shared" ref="H5:H7" si="0">IF(OR((F5=""),(G5="")),"",SQRT((F5-C5)^2+(G5-D5)^2))</f>
        <v>2.0615528128088189E-3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2.0000000000000018E-3</v>
      </c>
      <c r="O5" s="3">
        <f>IF(G5="","",G5-D5)</f>
        <v>4.9999999999994493E-4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0.124</v>
      </c>
      <c r="G6" s="4">
        <v>0.56230000000000002</v>
      </c>
      <c r="H6" s="3">
        <f t="shared" si="0"/>
        <v>1.200374941424553E-2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1.1999999999999997E-2</v>
      </c>
      <c r="O6" s="3">
        <f t="shared" ref="O6:O7" si="6">IF(G6="","",G6-D6)</f>
        <v>2.9999999999996696E-4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0.11849999999999999</v>
      </c>
      <c r="G7" s="3">
        <v>0.30570000000000003</v>
      </c>
      <c r="H7" s="3">
        <f t="shared" si="0"/>
        <v>2.3141737186304804E-2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-4.500000000000004E-3</v>
      </c>
      <c r="O7" s="3">
        <f t="shared" si="6"/>
        <v>2.2700000000000053E-2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219.68566247160001</v>
      </c>
      <c r="F3" s="8"/>
    </row>
    <row r="4" spans="2:6" x14ac:dyDescent="0.25">
      <c r="B4" s="1" t="s">
        <v>39</v>
      </c>
      <c r="C4" s="18"/>
      <c r="D4" s="18"/>
      <c r="E4" s="1">
        <v>196.424140884</v>
      </c>
      <c r="F4" s="8"/>
    </row>
    <row r="5" spans="2:6" x14ac:dyDescent="0.25">
      <c r="B5" s="1" t="s">
        <v>40</v>
      </c>
      <c r="C5" s="18"/>
      <c r="D5" s="18"/>
      <c r="E5" s="1">
        <v>189.85721195400001</v>
      </c>
      <c r="F5" s="8"/>
    </row>
    <row r="6" spans="2:6" x14ac:dyDescent="0.25">
      <c r="B6" s="1" t="s">
        <v>41</v>
      </c>
      <c r="C6" s="18"/>
      <c r="D6" s="18"/>
      <c r="E6" s="1">
        <v>191.40408854639998</v>
      </c>
      <c r="F6" s="8"/>
    </row>
    <row r="7" spans="2:6" x14ac:dyDescent="0.25">
      <c r="B7" s="1" t="s">
        <v>42</v>
      </c>
      <c r="C7" s="18"/>
      <c r="D7" s="18"/>
      <c r="E7" s="1">
        <v>197.0370542508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workbookViewId="0">
      <selection activeCell="D87" sqref="D87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0.10206466874760001</v>
      </c>
      <c r="D4">
        <v>0</v>
      </c>
    </row>
    <row r="5" spans="2:4" x14ac:dyDescent="0.25">
      <c r="B5">
        <v>2</v>
      </c>
      <c r="C5">
        <v>4.5822570755999999E-2</v>
      </c>
      <c r="D5">
        <v>0</v>
      </c>
    </row>
    <row r="6" spans="2:4" x14ac:dyDescent="0.25">
      <c r="B6">
        <v>3</v>
      </c>
      <c r="C6">
        <v>7.3899840225599991E-2</v>
      </c>
      <c r="D6">
        <v>0</v>
      </c>
    </row>
    <row r="7" spans="2:4" x14ac:dyDescent="0.25">
      <c r="B7">
        <v>4</v>
      </c>
      <c r="C7">
        <v>7.3841467524000004E-2</v>
      </c>
      <c r="D7">
        <v>0</v>
      </c>
    </row>
    <row r="8" spans="2:4" x14ac:dyDescent="0.25">
      <c r="B8">
        <v>5</v>
      </c>
      <c r="C8">
        <v>0.104195272356</v>
      </c>
      <c r="D8">
        <v>0</v>
      </c>
    </row>
    <row r="9" spans="2:4" x14ac:dyDescent="0.25">
      <c r="B9">
        <v>6</v>
      </c>
      <c r="C9">
        <v>0.14251695095639999</v>
      </c>
      <c r="D9">
        <v>0</v>
      </c>
    </row>
    <row r="10" spans="2:4" x14ac:dyDescent="0.25">
      <c r="B10">
        <v>7</v>
      </c>
      <c r="C10">
        <v>6.5873593755600007E-2</v>
      </c>
      <c r="D10">
        <v>0</v>
      </c>
    </row>
    <row r="11" spans="2:4" x14ac:dyDescent="0.25">
      <c r="B11">
        <v>8</v>
      </c>
      <c r="C11">
        <v>0.1042536450576</v>
      </c>
      <c r="D11">
        <v>0</v>
      </c>
    </row>
    <row r="12" spans="2:4" x14ac:dyDescent="0.25">
      <c r="B12">
        <v>9</v>
      </c>
      <c r="C12">
        <v>0.12377931374279999</v>
      </c>
      <c r="D12">
        <v>0</v>
      </c>
    </row>
    <row r="13" spans="2:4" x14ac:dyDescent="0.25">
      <c r="B13">
        <v>10</v>
      </c>
      <c r="C13">
        <v>0.1237209410412</v>
      </c>
      <c r="D13">
        <v>0</v>
      </c>
    </row>
    <row r="14" spans="2:4" x14ac:dyDescent="0.25">
      <c r="B14">
        <v>11</v>
      </c>
      <c r="C14">
        <v>0.16262634665760001</v>
      </c>
      <c r="D14">
        <v>0</v>
      </c>
    </row>
    <row r="15" spans="2:4" x14ac:dyDescent="0.25">
      <c r="B15">
        <v>12</v>
      </c>
      <c r="C15">
        <v>0.16259716030680002</v>
      </c>
      <c r="D15">
        <v>0</v>
      </c>
    </row>
    <row r="16" spans="2:4" x14ac:dyDescent="0.25">
      <c r="B16">
        <v>13</v>
      </c>
      <c r="C16">
        <v>0.21262256557799999</v>
      </c>
      <c r="D16">
        <v>0</v>
      </c>
    </row>
    <row r="17" spans="2:4" x14ac:dyDescent="0.25">
      <c r="B17">
        <v>14</v>
      </c>
      <c r="C17">
        <v>0.21262256557799999</v>
      </c>
      <c r="D17">
        <v>0</v>
      </c>
    </row>
    <row r="18" spans="2:4" x14ac:dyDescent="0.25">
      <c r="B18">
        <v>15</v>
      </c>
      <c r="C18">
        <v>0.2722502802624</v>
      </c>
      <c r="D18">
        <v>0</v>
      </c>
    </row>
    <row r="19" spans="2:4" x14ac:dyDescent="0.25">
      <c r="B19">
        <v>16</v>
      </c>
      <c r="C19">
        <v>0.2722502802624</v>
      </c>
      <c r="D19">
        <v>0</v>
      </c>
    </row>
    <row r="20" spans="2:4" x14ac:dyDescent="0.25">
      <c r="B20">
        <v>17</v>
      </c>
      <c r="C20">
        <v>0.35227925415600003</v>
      </c>
      <c r="D20">
        <v>0</v>
      </c>
    </row>
    <row r="21" spans="2:4" x14ac:dyDescent="0.25">
      <c r="B21">
        <v>18</v>
      </c>
      <c r="C21">
        <v>0.37825510636800003</v>
      </c>
      <c r="D21">
        <v>0</v>
      </c>
    </row>
    <row r="22" spans="2:4" x14ac:dyDescent="0.25">
      <c r="B22">
        <v>19</v>
      </c>
      <c r="C22">
        <v>0.18250225155239999</v>
      </c>
      <c r="D22">
        <v>0</v>
      </c>
    </row>
    <row r="23" spans="2:4" x14ac:dyDescent="0.25">
      <c r="B23">
        <v>20</v>
      </c>
      <c r="C23">
        <v>0.27995547687360001</v>
      </c>
      <c r="D23">
        <v>0</v>
      </c>
    </row>
    <row r="24" spans="2:4" x14ac:dyDescent="0.25">
      <c r="B24">
        <v>21</v>
      </c>
      <c r="C24">
        <v>0.32951390053199997</v>
      </c>
      <c r="D24">
        <v>0</v>
      </c>
    </row>
    <row r="25" spans="2:4" x14ac:dyDescent="0.25">
      <c r="B25">
        <v>22</v>
      </c>
      <c r="C25">
        <v>0.32951390053199997</v>
      </c>
      <c r="D25">
        <v>0</v>
      </c>
    </row>
    <row r="26" spans="2:4" x14ac:dyDescent="0.25">
      <c r="B26">
        <v>23</v>
      </c>
      <c r="C26">
        <v>0.42378581361599998</v>
      </c>
      <c r="D26">
        <v>0</v>
      </c>
    </row>
    <row r="27" spans="2:4" x14ac:dyDescent="0.25">
      <c r="B27">
        <v>24</v>
      </c>
      <c r="C27">
        <v>0.42407767712400002</v>
      </c>
      <c r="D27">
        <v>0</v>
      </c>
    </row>
    <row r="28" spans="2:4" x14ac:dyDescent="0.25">
      <c r="B28">
        <v>25</v>
      </c>
      <c r="C28">
        <v>0.546952213992</v>
      </c>
      <c r="D28">
        <v>0</v>
      </c>
    </row>
    <row r="29" spans="2:4" x14ac:dyDescent="0.25">
      <c r="B29">
        <v>26</v>
      </c>
      <c r="C29">
        <v>0.54636848697600005</v>
      </c>
      <c r="D29">
        <v>0</v>
      </c>
    </row>
    <row r="30" spans="2:4" x14ac:dyDescent="0.25">
      <c r="B30">
        <v>27</v>
      </c>
      <c r="C30">
        <v>0.69755378412000002</v>
      </c>
      <c r="D30">
        <v>0</v>
      </c>
    </row>
    <row r="31" spans="2:4" x14ac:dyDescent="0.25">
      <c r="B31">
        <v>28</v>
      </c>
      <c r="C31">
        <v>0.69959682867599993</v>
      </c>
      <c r="D31">
        <v>0</v>
      </c>
    </row>
    <row r="32" spans="2:4" x14ac:dyDescent="0.25">
      <c r="B32">
        <v>29</v>
      </c>
      <c r="C32">
        <v>0.89222674395599999</v>
      </c>
      <c r="D32">
        <v>0</v>
      </c>
    </row>
    <row r="33" spans="2:4" x14ac:dyDescent="0.25">
      <c r="B33">
        <v>30</v>
      </c>
      <c r="C33">
        <v>0.89076742641600004</v>
      </c>
      <c r="D33">
        <v>0</v>
      </c>
    </row>
    <row r="34" spans="2:4" x14ac:dyDescent="0.25">
      <c r="B34">
        <v>31</v>
      </c>
      <c r="C34">
        <v>1.141478179788</v>
      </c>
      <c r="D34">
        <v>0</v>
      </c>
    </row>
    <row r="35" spans="2:4" x14ac:dyDescent="0.25">
      <c r="B35">
        <v>32</v>
      </c>
      <c r="C35">
        <v>1.140894452772</v>
      </c>
      <c r="D35">
        <v>0</v>
      </c>
    </row>
    <row r="36" spans="2:4" x14ac:dyDescent="0.25">
      <c r="B36">
        <v>33</v>
      </c>
      <c r="C36">
        <v>1.4526046793160001</v>
      </c>
      <c r="D36">
        <v>0</v>
      </c>
    </row>
    <row r="37" spans="2:4" x14ac:dyDescent="0.25">
      <c r="B37">
        <v>34</v>
      </c>
      <c r="C37">
        <v>1.455523314396</v>
      </c>
      <c r="D37">
        <v>0</v>
      </c>
    </row>
    <row r="38" spans="2:4" x14ac:dyDescent="0.25">
      <c r="B38">
        <v>35</v>
      </c>
      <c r="C38">
        <v>1.858003091928</v>
      </c>
      <c r="D38">
        <v>0</v>
      </c>
    </row>
    <row r="39" spans="2:4" x14ac:dyDescent="0.25">
      <c r="B39">
        <v>36</v>
      </c>
      <c r="C39">
        <v>1.8696776322479998</v>
      </c>
      <c r="D39">
        <v>0</v>
      </c>
    </row>
    <row r="40" spans="2:4" x14ac:dyDescent="0.25">
      <c r="B40">
        <v>37</v>
      </c>
      <c r="C40">
        <v>2.3775201361680001</v>
      </c>
      <c r="D40">
        <v>0</v>
      </c>
    </row>
    <row r="41" spans="2:4" x14ac:dyDescent="0.25">
      <c r="B41">
        <v>38</v>
      </c>
      <c r="C41">
        <v>2.376644545644</v>
      </c>
      <c r="D41">
        <v>0</v>
      </c>
    </row>
    <row r="42" spans="2:4" x14ac:dyDescent="0.25">
      <c r="B42">
        <v>39</v>
      </c>
      <c r="C42">
        <v>3.0061941324000001</v>
      </c>
      <c r="D42">
        <v>0</v>
      </c>
    </row>
    <row r="43" spans="2:4" x14ac:dyDescent="0.25">
      <c r="B43">
        <v>40</v>
      </c>
      <c r="C43">
        <v>3.0061941324000001</v>
      </c>
      <c r="D43">
        <v>0</v>
      </c>
    </row>
    <row r="44" spans="2:4" x14ac:dyDescent="0.25">
      <c r="B44">
        <v>41</v>
      </c>
      <c r="C44">
        <v>3.82633058988</v>
      </c>
      <c r="D44">
        <v>0</v>
      </c>
    </row>
    <row r="45" spans="2:4" x14ac:dyDescent="0.25">
      <c r="B45">
        <v>42</v>
      </c>
      <c r="C45">
        <v>3.8350864951200001</v>
      </c>
      <c r="D45">
        <v>0</v>
      </c>
    </row>
    <row r="46" spans="2:4" x14ac:dyDescent="0.25">
      <c r="B46">
        <v>43</v>
      </c>
      <c r="C46">
        <v>4.8916323940800002</v>
      </c>
      <c r="D46">
        <v>0</v>
      </c>
    </row>
    <row r="47" spans="2:4" x14ac:dyDescent="0.25">
      <c r="B47">
        <v>44</v>
      </c>
      <c r="C47">
        <v>4.9295746501200002</v>
      </c>
      <c r="D47">
        <v>0</v>
      </c>
    </row>
    <row r="48" spans="2:4" x14ac:dyDescent="0.25">
      <c r="B48">
        <v>45</v>
      </c>
      <c r="C48">
        <v>6.2604722466</v>
      </c>
      <c r="D48">
        <v>0</v>
      </c>
    </row>
    <row r="49" spans="2:4" x14ac:dyDescent="0.25">
      <c r="B49">
        <v>46</v>
      </c>
      <c r="C49">
        <v>6.2166927204000002</v>
      </c>
      <c r="D49">
        <v>0</v>
      </c>
    </row>
    <row r="50" spans="2:4" x14ac:dyDescent="0.25">
      <c r="B50">
        <v>47</v>
      </c>
      <c r="C50">
        <v>8.0116532946000003</v>
      </c>
      <c r="D50">
        <v>0</v>
      </c>
    </row>
    <row r="51" spans="2:4" x14ac:dyDescent="0.25">
      <c r="B51">
        <v>48</v>
      </c>
      <c r="C51">
        <v>8.0641887260399994</v>
      </c>
      <c r="D51">
        <v>0</v>
      </c>
    </row>
    <row r="52" spans="2:4" x14ac:dyDescent="0.25">
      <c r="B52">
        <v>49</v>
      </c>
      <c r="C52">
        <v>10.256083671120001</v>
      </c>
      <c r="D52">
        <v>0</v>
      </c>
    </row>
    <row r="53" spans="2:4" x14ac:dyDescent="0.25">
      <c r="B53">
        <v>50</v>
      </c>
      <c r="C53">
        <v>10.918613834279999</v>
      </c>
      <c r="D53">
        <v>0</v>
      </c>
    </row>
    <row r="54" spans="2:4" x14ac:dyDescent="0.25">
      <c r="B54">
        <v>51</v>
      </c>
      <c r="C54">
        <v>5.3556953718000004</v>
      </c>
      <c r="D54">
        <v>0</v>
      </c>
    </row>
    <row r="55" spans="2:4" x14ac:dyDescent="0.25">
      <c r="B55">
        <v>52</v>
      </c>
      <c r="C55">
        <v>8.1196427925600005</v>
      </c>
      <c r="D55">
        <v>0</v>
      </c>
    </row>
    <row r="56" spans="2:4" x14ac:dyDescent="0.25">
      <c r="B56">
        <v>53</v>
      </c>
      <c r="C56">
        <v>9.5147503608000008</v>
      </c>
      <c r="D56">
        <v>0</v>
      </c>
    </row>
    <row r="57" spans="2:4" x14ac:dyDescent="0.25">
      <c r="B57">
        <v>54</v>
      </c>
      <c r="C57">
        <v>9.529343536199999</v>
      </c>
      <c r="D57">
        <v>0</v>
      </c>
    </row>
    <row r="58" spans="2:4" x14ac:dyDescent="0.25">
      <c r="B58">
        <v>55</v>
      </c>
      <c r="C58">
        <v>11.972241098160001</v>
      </c>
      <c r="D58">
        <v>0</v>
      </c>
    </row>
    <row r="59" spans="2:4" x14ac:dyDescent="0.25">
      <c r="B59">
        <v>56</v>
      </c>
      <c r="C59">
        <v>12.056881515480001</v>
      </c>
      <c r="D59">
        <v>0</v>
      </c>
    </row>
    <row r="60" spans="2:4" x14ac:dyDescent="0.25">
      <c r="B60">
        <v>57</v>
      </c>
      <c r="C60">
        <v>15.138960159959998</v>
      </c>
      <c r="D60">
        <v>0</v>
      </c>
    </row>
    <row r="61" spans="2:4" x14ac:dyDescent="0.25">
      <c r="B61">
        <v>58</v>
      </c>
      <c r="C61">
        <v>15.477521829240001</v>
      </c>
      <c r="D61">
        <v>0</v>
      </c>
    </row>
    <row r="62" spans="2:4" x14ac:dyDescent="0.25">
      <c r="B62">
        <v>59</v>
      </c>
      <c r="C62">
        <v>18.83395217124</v>
      </c>
      <c r="D62">
        <v>0</v>
      </c>
    </row>
    <row r="63" spans="2:4" x14ac:dyDescent="0.25">
      <c r="B63">
        <v>60</v>
      </c>
      <c r="C63">
        <v>23.655537323399997</v>
      </c>
      <c r="D63">
        <v>0</v>
      </c>
    </row>
    <row r="64" spans="2:4" x14ac:dyDescent="0.25">
      <c r="B64">
        <v>61</v>
      </c>
      <c r="C64">
        <v>11.312629570079999</v>
      </c>
      <c r="D64">
        <v>0</v>
      </c>
    </row>
    <row r="65" spans="2:4" x14ac:dyDescent="0.25">
      <c r="B65">
        <v>62</v>
      </c>
      <c r="C65">
        <v>16.449427310880001</v>
      </c>
      <c r="D65">
        <v>0</v>
      </c>
    </row>
    <row r="66" spans="2:4" x14ac:dyDescent="0.25">
      <c r="B66">
        <v>63</v>
      </c>
      <c r="C66">
        <v>19.957626677039997</v>
      </c>
      <c r="D66">
        <v>0</v>
      </c>
    </row>
    <row r="67" spans="2:4" x14ac:dyDescent="0.25">
      <c r="B67">
        <v>64</v>
      </c>
      <c r="C67">
        <v>19.335957404999998</v>
      </c>
      <c r="D67">
        <v>0</v>
      </c>
    </row>
    <row r="68" spans="2:4" x14ac:dyDescent="0.25">
      <c r="B68">
        <v>65</v>
      </c>
      <c r="C68">
        <v>25.61394146208</v>
      </c>
      <c r="D68">
        <v>0</v>
      </c>
    </row>
    <row r="69" spans="2:4" x14ac:dyDescent="0.25">
      <c r="B69">
        <v>66</v>
      </c>
      <c r="C69">
        <v>24.822991355399999</v>
      </c>
      <c r="D69">
        <v>0</v>
      </c>
    </row>
    <row r="70" spans="2:4" x14ac:dyDescent="0.25">
      <c r="B70">
        <v>67</v>
      </c>
      <c r="C70">
        <v>31.6088179164</v>
      </c>
      <c r="D70">
        <v>0</v>
      </c>
    </row>
    <row r="71" spans="2:4" x14ac:dyDescent="0.25">
      <c r="B71">
        <v>68</v>
      </c>
      <c r="C71">
        <v>31.141836303600002</v>
      </c>
      <c r="D71">
        <v>0</v>
      </c>
    </row>
    <row r="72" spans="2:4" x14ac:dyDescent="0.25">
      <c r="B72">
        <v>69</v>
      </c>
      <c r="C72">
        <v>41.882413397999997</v>
      </c>
      <c r="D72">
        <v>0</v>
      </c>
    </row>
    <row r="73" spans="2:4" x14ac:dyDescent="0.25">
      <c r="B73">
        <v>70</v>
      </c>
      <c r="C73">
        <v>40.014486946799998</v>
      </c>
      <c r="D73">
        <v>0</v>
      </c>
    </row>
    <row r="74" spans="2:4" x14ac:dyDescent="0.25">
      <c r="B74">
        <v>71</v>
      </c>
      <c r="C74">
        <v>51.601468214400001</v>
      </c>
      <c r="D74">
        <v>0</v>
      </c>
    </row>
    <row r="75" spans="2:4" x14ac:dyDescent="0.25">
      <c r="B75">
        <v>72</v>
      </c>
      <c r="C75">
        <v>51.7765863192</v>
      </c>
      <c r="D75">
        <v>0</v>
      </c>
    </row>
    <row r="76" spans="2:4" x14ac:dyDescent="0.25">
      <c r="B76">
        <v>73</v>
      </c>
      <c r="C76">
        <v>65.640102949199999</v>
      </c>
      <c r="D76">
        <v>0</v>
      </c>
    </row>
    <row r="77" spans="2:4" x14ac:dyDescent="0.25">
      <c r="B77">
        <v>74</v>
      </c>
      <c r="C77">
        <v>65.289866739600001</v>
      </c>
      <c r="D77">
        <v>0</v>
      </c>
    </row>
    <row r="78" spans="2:4" x14ac:dyDescent="0.25">
      <c r="B78">
        <v>75</v>
      </c>
      <c r="C78">
        <v>83.823199497600001</v>
      </c>
      <c r="D78">
        <v>0</v>
      </c>
    </row>
    <row r="79" spans="2:4" x14ac:dyDescent="0.25">
      <c r="B79">
        <v>76</v>
      </c>
      <c r="C79">
        <v>83.794013146800012</v>
      </c>
      <c r="D79">
        <v>0</v>
      </c>
    </row>
    <row r="80" spans="2:4" x14ac:dyDescent="0.25">
      <c r="B80">
        <v>77</v>
      </c>
      <c r="C80">
        <v>105.77133529919999</v>
      </c>
      <c r="D80">
        <v>0</v>
      </c>
    </row>
    <row r="81" spans="2:4" x14ac:dyDescent="0.25">
      <c r="B81">
        <v>78</v>
      </c>
      <c r="C81">
        <v>105.216794634</v>
      </c>
      <c r="D81">
        <v>0</v>
      </c>
    </row>
    <row r="82" spans="2:4" x14ac:dyDescent="0.25">
      <c r="B82">
        <v>79</v>
      </c>
      <c r="C82">
        <v>135.07443150239999</v>
      </c>
      <c r="D82">
        <v>0</v>
      </c>
    </row>
    <row r="83" spans="2:4" x14ac:dyDescent="0.25">
      <c r="B83">
        <v>80</v>
      </c>
      <c r="C83">
        <v>134.54907718799998</v>
      </c>
      <c r="D83">
        <v>0</v>
      </c>
    </row>
    <row r="84" spans="2:4" x14ac:dyDescent="0.25">
      <c r="B84">
        <v>81</v>
      </c>
      <c r="C84">
        <v>197.91264477480001</v>
      </c>
      <c r="D84">
        <v>0</v>
      </c>
    </row>
    <row r="85" spans="2:4" x14ac:dyDescent="0.25">
      <c r="B85">
        <v>82</v>
      </c>
      <c r="C85">
        <v>97.774275180000004</v>
      </c>
      <c r="D85">
        <v>0</v>
      </c>
    </row>
    <row r="86" spans="2:4" x14ac:dyDescent="0.25">
      <c r="B86">
        <v>83</v>
      </c>
      <c r="C86">
        <v>147.44944424159999</v>
      </c>
      <c r="D86">
        <v>0</v>
      </c>
    </row>
    <row r="87" spans="2:4" x14ac:dyDescent="0.25">
      <c r="B87">
        <v>84</v>
      </c>
      <c r="C87">
        <v>172.28702877239999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191.60839300199999</v>
      </c>
    </row>
    <row r="3" spans="2:9" x14ac:dyDescent="0.25">
      <c r="B3" s="18">
        <v>150</v>
      </c>
      <c r="C3" s="18">
        <v>200</v>
      </c>
      <c r="D3" s="1">
        <v>173.67046180031997</v>
      </c>
      <c r="E3" s="19" t="str">
        <f>IF(D3="","N/A",IF(OR(D3&lt;B3,D3&gt;C3),"FAIL","PASS"))</f>
        <v>PASS</v>
      </c>
      <c r="H3" t="s">
        <v>39</v>
      </c>
      <c r="I3">
        <v>171.26550649439997</v>
      </c>
    </row>
    <row r="4" spans="2:9" x14ac:dyDescent="0.25">
      <c r="H4" t="s">
        <v>40</v>
      </c>
      <c r="I4">
        <v>165.77847254400001</v>
      </c>
    </row>
    <row r="5" spans="2:9" x14ac:dyDescent="0.25">
      <c r="H5" t="s">
        <v>41</v>
      </c>
      <c r="I5">
        <v>167.4129081888</v>
      </c>
    </row>
    <row r="6" spans="2:9" x14ac:dyDescent="0.25">
      <c r="B6" s="15" t="s">
        <v>23</v>
      </c>
      <c r="H6" t="s">
        <v>42</v>
      </c>
      <c r="I6">
        <v>172.28702877239999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0.14454879542670465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191.52083394960002</v>
      </c>
      <c r="J2" t="s">
        <v>26</v>
      </c>
    </row>
    <row r="3" spans="2:10" x14ac:dyDescent="0.25">
      <c r="B3" s="18">
        <v>100</v>
      </c>
      <c r="C3" s="18"/>
      <c r="D3" s="1">
        <v>684.11175979983329</v>
      </c>
      <c r="E3" s="19" t="str">
        <f>IF(D3="","N/A",IF(OR(D3&lt;B3),"FAIL","PASS"))</f>
        <v>PASS</v>
      </c>
      <c r="I3">
        <v>0.27995547687360001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8.3151913429199989E-2</v>
      </c>
    </row>
    <row r="3" spans="2:9" x14ac:dyDescent="0.25">
      <c r="B3" s="18">
        <v>0.05</v>
      </c>
      <c r="C3" s="18">
        <v>0.1</v>
      </c>
      <c r="D3" s="1">
        <v>7.5283273253519994E-2</v>
      </c>
      <c r="E3" s="19" t="str">
        <f>IF(D3="","N/A",IF(OR(D3&lt;B3,D3&gt;C3),"FAIL","PASS"))</f>
        <v>PASS</v>
      </c>
      <c r="H3" t="s">
        <v>39</v>
      </c>
      <c r="I3">
        <v>7.4250076435199999E-2</v>
      </c>
    </row>
    <row r="4" spans="2:9" x14ac:dyDescent="0.25">
      <c r="H4" t="s">
        <v>40</v>
      </c>
      <c r="I4">
        <v>7.1885982020400002E-2</v>
      </c>
    </row>
    <row r="5" spans="2:9" x14ac:dyDescent="0.25">
      <c r="H5" t="s">
        <v>41</v>
      </c>
      <c r="I5">
        <v>7.2761572544399994E-2</v>
      </c>
    </row>
    <row r="6" spans="2:9" x14ac:dyDescent="0.25">
      <c r="H6" t="s">
        <v>42</v>
      </c>
      <c r="I6">
        <v>7.4366821838400002E-2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191.84188380839998</v>
      </c>
      <c r="J2">
        <v>73.5204176652</v>
      </c>
      <c r="K2">
        <v>173.74634631239999</v>
      </c>
      <c r="L2">
        <v>63.8889219012</v>
      </c>
    </row>
    <row r="3" spans="2:12" x14ac:dyDescent="0.25">
      <c r="B3" s="18">
        <v>50</v>
      </c>
      <c r="C3" s="18"/>
      <c r="D3" s="1">
        <v>58.839683212799997</v>
      </c>
      <c r="E3" s="19" t="str">
        <f>IF(D3="","N/A",IF(OR(D3&lt;B3),"FAIL","PASS"))</f>
        <v>PASS</v>
      </c>
      <c r="H3" t="s">
        <v>39</v>
      </c>
      <c r="I3">
        <v>171.38225189760001</v>
      </c>
      <c r="J3">
        <v>67.9458246624</v>
      </c>
      <c r="K3">
        <v>169.31002099080001</v>
      </c>
      <c r="L3">
        <v>65.756848352399999</v>
      </c>
    </row>
    <row r="4" spans="2:12" x14ac:dyDescent="0.25">
      <c r="H4" t="s">
        <v>40</v>
      </c>
      <c r="I4">
        <v>165.9535906488</v>
      </c>
      <c r="J4">
        <v>66.836743331999998</v>
      </c>
      <c r="K4">
        <v>161.83831518599999</v>
      </c>
      <c r="L4">
        <v>62.750654220000001</v>
      </c>
    </row>
    <row r="5" spans="2:12" x14ac:dyDescent="0.25">
      <c r="H5" t="s">
        <v>41</v>
      </c>
      <c r="I5">
        <v>167.55883994280001</v>
      </c>
      <c r="J5">
        <v>74.862989802000001</v>
      </c>
      <c r="K5">
        <v>156.93500825160001</v>
      </c>
      <c r="L5">
        <v>59.131546720799996</v>
      </c>
    </row>
    <row r="6" spans="2:12" x14ac:dyDescent="0.25">
      <c r="H6" t="s">
        <v>42</v>
      </c>
      <c r="I6">
        <v>172.52051957879999</v>
      </c>
      <c r="J6">
        <v>72.557268088800001</v>
      </c>
      <c r="K6">
        <v>161.51726532719999</v>
      </c>
      <c r="L6">
        <v>58.839683212799997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191.5792066512</v>
      </c>
      <c r="J2">
        <v>73.549604016000004</v>
      </c>
      <c r="K2">
        <v>173.77553266319998</v>
      </c>
      <c r="L2">
        <v>63.9472946028</v>
      </c>
    </row>
    <row r="3" spans="2:12" x14ac:dyDescent="0.25">
      <c r="B3" s="18">
        <v>20</v>
      </c>
      <c r="C3" s="18"/>
      <c r="D3" s="1">
        <v>63.696266080953876</v>
      </c>
      <c r="E3" s="19" t="str">
        <f>IF(D3="","N/A",IF(OR(D3&lt;B3),"FAIL","PASS"))</f>
        <v>PASS</v>
      </c>
      <c r="G3" t="s">
        <v>38</v>
      </c>
      <c r="H3" t="s">
        <v>27</v>
      </c>
      <c r="I3">
        <v>0.28129804901040001</v>
      </c>
      <c r="J3">
        <v>0.348193165044</v>
      </c>
      <c r="K3">
        <v>0.30149500376399996</v>
      </c>
      <c r="L3">
        <v>0.97482411671999991</v>
      </c>
    </row>
    <row r="4" spans="2:12" x14ac:dyDescent="0.25">
      <c r="G4" t="s">
        <v>39</v>
      </c>
      <c r="H4" t="s">
        <v>26</v>
      </c>
      <c r="I4">
        <v>171.14876109119999</v>
      </c>
      <c r="J4">
        <v>67.9458246624</v>
      </c>
      <c r="K4">
        <v>169.16408923680001</v>
      </c>
      <c r="L4">
        <v>65.786034703200002</v>
      </c>
    </row>
    <row r="5" spans="2:12" x14ac:dyDescent="0.25">
      <c r="G5" t="s">
        <v>39</v>
      </c>
      <c r="H5" t="s">
        <v>27</v>
      </c>
      <c r="I5">
        <v>0.24679978236479999</v>
      </c>
      <c r="J5">
        <v>0.31200209005199997</v>
      </c>
      <c r="K5">
        <v>0.28319516181240001</v>
      </c>
      <c r="L5">
        <v>0.97161361813199998</v>
      </c>
    </row>
    <row r="6" spans="2:12" x14ac:dyDescent="0.25">
      <c r="G6" t="s">
        <v>40</v>
      </c>
      <c r="H6" t="s">
        <v>26</v>
      </c>
      <c r="I6">
        <v>165.83684524560002</v>
      </c>
      <c r="J6">
        <v>66.865929682800001</v>
      </c>
      <c r="K6">
        <v>161.7215697828</v>
      </c>
      <c r="L6">
        <v>62.838213272400004</v>
      </c>
    </row>
    <row r="7" spans="2:12" x14ac:dyDescent="0.25">
      <c r="G7" t="s">
        <v>40</v>
      </c>
      <c r="H7" t="s">
        <v>27</v>
      </c>
      <c r="I7">
        <v>0.23328650194440001</v>
      </c>
      <c r="J7">
        <v>0.304705502352</v>
      </c>
      <c r="K7">
        <v>0.26772639588839997</v>
      </c>
      <c r="L7">
        <v>0.91382464354799997</v>
      </c>
    </row>
    <row r="8" spans="2:12" x14ac:dyDescent="0.25">
      <c r="G8" t="s">
        <v>41</v>
      </c>
      <c r="H8" t="s">
        <v>26</v>
      </c>
      <c r="I8">
        <v>167.58802629360002</v>
      </c>
      <c r="J8">
        <v>74.921362503599994</v>
      </c>
      <c r="K8">
        <v>156.90582190079999</v>
      </c>
      <c r="L8">
        <v>59.248292123999995</v>
      </c>
    </row>
    <row r="9" spans="2:12" x14ac:dyDescent="0.25">
      <c r="G9" t="s">
        <v>41</v>
      </c>
      <c r="H9" t="s">
        <v>27</v>
      </c>
      <c r="I9">
        <v>0.27385552955640002</v>
      </c>
      <c r="J9">
        <v>0.35432229871199999</v>
      </c>
      <c r="K9">
        <v>0.28871138211359998</v>
      </c>
      <c r="L9">
        <v>0.93016899999599989</v>
      </c>
    </row>
    <row r="10" spans="2:12" x14ac:dyDescent="0.25">
      <c r="G10" t="s">
        <v>42</v>
      </c>
      <c r="H10" t="s">
        <v>26</v>
      </c>
      <c r="I10">
        <v>172.52051957879999</v>
      </c>
      <c r="J10">
        <v>72.644827141199997</v>
      </c>
      <c r="K10">
        <v>161.5756380288</v>
      </c>
      <c r="L10">
        <v>58.9856149668</v>
      </c>
    </row>
    <row r="11" spans="2:12" x14ac:dyDescent="0.25">
      <c r="G11" t="s">
        <v>42</v>
      </c>
      <c r="H11" t="s">
        <v>27</v>
      </c>
      <c r="I11">
        <v>0.25698581879399995</v>
      </c>
      <c r="J11">
        <v>0.34323148540799997</v>
      </c>
      <c r="K11">
        <v>0.28211526683279997</v>
      </c>
      <c r="L11">
        <v>0.88843251835199999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2023-02-21T14:30:42Z</dcterms:modified>
</cp:coreProperties>
</file>