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4CD4F27-F45A-4797-9C21-5162CCFD0B52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<sst xmlns="http://schemas.openxmlformats.org/spreadsheetml/2006/main" count="171" uniqueCount="101">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</sst>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173.46032007456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0.10177906495655782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780.82697514152107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0.17369999999999999</v>
      </c>
      <c r="E15" s="20">
        <f>ChromaticityCoordinates!G4</f>
        <v>0.49959999999999999</v>
      </c>
      <c r="F15" s="20" t="s">
        <v>49</v>
      </c>
      <c r="H15" s="26">
        <f>ChromaticityCoordinates!H4</f>
        <v>1.8890473789717404E-2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0.17369999999999999</v>
      </c>
      <c r="E16" s="20">
        <f>ChromaticityCoordinates!G5</f>
        <v>0.52849999999999997</v>
      </c>
      <c r="F16" s="20" t="s">
        <v>49</v>
      </c>
      <c r="H16" s="26">
        <f>ChromaticityCoordinates!H5</f>
        <v>1.4866068747318437E-3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0.17369999999999999</v>
      </c>
      <c r="E17" s="20">
        <f>ChromaticityCoordinates!G6</f>
        <v>0.56169999999999998</v>
      </c>
      <c r="F17" s="20" t="s">
        <v>49</v>
      </c>
      <c r="H17" s="26">
        <f>ChromaticityCoordinates!H6</f>
        <v>1.2103718436910205E-2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0.17369999999999999</v>
      </c>
      <c r="E18" s="20">
        <f>ChromaticityCoordinates!G7</f>
        <v>0.30790000000000001</v>
      </c>
      <c r="F18" s="20" t="s">
        <v>49</v>
      </c>
      <c r="H18" s="26">
        <f>ChromaticityCoordinates!H7</f>
        <v>2.5457808232446127E-2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7.5452554088159998E-2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61.291336680000001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83.732612055641411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7.5359157765599996E-2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0.12532619033520001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0.16426078230239999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0.21425700122279998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0.2745851883264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0.33184880859600002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0.42699631220400003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0.55016271258000005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0.70426664480399992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0.89777215060799997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1.148774767488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1.4613605845559998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1.871428813296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2.39182144806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3.0237059428799999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3.86427284592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4.9149814747200002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6.31300767804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8.0495955506399994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10.305700467480001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13.06964788824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16.945595274479999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19.584041386799999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25.205332550879998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32.922203702399997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38.234119548000002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51.280418355599998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66.223829965199997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84.115063005599993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107.0555347344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135.71653122000001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172.92912848999998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0.17369999999999999</v>
      </c>
      <c r="G4" s="4">
        <v>0.49959999999999999</v>
      </c>
      <c r="H4" s="3">
        <f>IF(OR((F4=""),(G4="")),"",SQRT((F4-C4)^2+(G4-D4)^2))</f>
        <v>1.8890473789717404E-2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-3.2999999999999974E-3</v>
      </c>
      <c r="O4" s="3">
        <f>IF(G4="","",G4-D4)</f>
        <v>1.8600000000000005E-2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0.45240000000000002</v>
      </c>
      <c r="G5" s="4">
        <v>0.52849999999999997</v>
      </c>
      <c r="H5" s="3">
        <f t="shared" ref="H5:H7" si="0">IF(OR((F5=""),(G5="")),"",SQRT((F5-C5)^2+(G5-D5)^2))</f>
        <v>1.4866068747318437E-3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1.4000000000000123E-3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0.1241</v>
      </c>
      <c r="G6" s="4">
        <v>0.56169999999999998</v>
      </c>
      <c r="H6" s="3">
        <f t="shared" si="0"/>
        <v>1.2103718436910205E-2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1.21E-2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0.1177</v>
      </c>
      <c r="G7" s="3">
        <v>0.30790000000000001</v>
      </c>
      <c r="H7" s="3">
        <f t="shared" si="0"/>
        <v>2.5457808232446127E-2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-5.2999999999999992E-3</v>
      </c>
      <c r="O7" s="3">
        <f t="shared" si="6"/>
        <v>2.4900000000000033E-2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212.68093827960001</v>
      </c>
      <c r="F3" s="8"/>
    </row>
    <row r="4" spans="2:6" x14ac:dyDescent="0.25">
      <c r="B4" s="1" t="s">
        <v>39</v>
      </c>
      <c r="C4" s="18"/>
      <c r="D4" s="18"/>
      <c r="E4" s="1">
        <v>198.32125368600001</v>
      </c>
      <c r="F4" s="8"/>
    </row>
    <row r="5" spans="2:6" x14ac:dyDescent="0.25">
      <c r="B5" s="1" t="s">
        <v>40</v>
      </c>
      <c r="C5" s="18"/>
      <c r="D5" s="18"/>
      <c r="E5" s="1">
        <v>193.82655566279999</v>
      </c>
      <c r="F5" s="8"/>
    </row>
    <row r="6" spans="2:6" x14ac:dyDescent="0.25">
      <c r="B6" s="1" t="s">
        <v>41</v>
      </c>
      <c r="C6" s="18"/>
      <c r="D6" s="18"/>
      <c r="E6" s="1">
        <v>197.91264477480001</v>
      </c>
      <c r="F6" s="8"/>
    </row>
    <row r="7" spans="2:6" x14ac:dyDescent="0.25">
      <c r="B7" s="1" t="s">
        <v>42</v>
      </c>
      <c r="C7" s="18"/>
      <c r="D7" s="18"/>
      <c r="E7" s="1">
        <v>192.30886542119998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0.10314456372719999</v>
      </c>
      <c r="D4">
        <v>0</v>
      </c>
    </row>
    <row r="5" spans="2:4" x14ac:dyDescent="0.25">
      <c r="B5">
        <v>2</v>
      </c>
      <c r="C5">
        <v>4.6406297771999998E-2</v>
      </c>
      <c r="D5">
        <v>0</v>
      </c>
    </row>
    <row r="6" spans="2:4" x14ac:dyDescent="0.25">
      <c r="B6">
        <v>3</v>
      </c>
      <c r="C6">
        <v>7.4979735205200002E-2</v>
      </c>
      <c r="D6">
        <v>0</v>
      </c>
    </row>
    <row r="7" spans="2:4" x14ac:dyDescent="0.25">
      <c r="B7">
        <v>4</v>
      </c>
      <c r="C7">
        <v>7.4950548854399987E-2</v>
      </c>
      <c r="D7">
        <v>0</v>
      </c>
    </row>
    <row r="8" spans="2:4" x14ac:dyDescent="0.25">
      <c r="B8">
        <v>5</v>
      </c>
      <c r="C8">
        <v>0.10553784449279999</v>
      </c>
      <c r="D8">
        <v>0</v>
      </c>
    </row>
    <row r="9" spans="2:4" x14ac:dyDescent="0.25">
      <c r="B9">
        <v>6</v>
      </c>
      <c r="C9">
        <v>0.14391789579479999</v>
      </c>
      <c r="D9">
        <v>0</v>
      </c>
    </row>
    <row r="10" spans="2:4" x14ac:dyDescent="0.25">
      <c r="B10">
        <v>7</v>
      </c>
      <c r="C10">
        <v>6.6457320771600006E-2</v>
      </c>
      <c r="D10">
        <v>0</v>
      </c>
    </row>
    <row r="11" spans="2:4" x14ac:dyDescent="0.25">
      <c r="B11">
        <v>8</v>
      </c>
      <c r="C11">
        <v>0.10553784449279999</v>
      </c>
      <c r="D11">
        <v>0</v>
      </c>
    </row>
    <row r="12" spans="2:4" x14ac:dyDescent="0.25">
      <c r="B12">
        <v>9</v>
      </c>
      <c r="C12">
        <v>0.12494676777479999</v>
      </c>
      <c r="D12">
        <v>0</v>
      </c>
    </row>
    <row r="13" spans="2:4" x14ac:dyDescent="0.25">
      <c r="B13">
        <v>10</v>
      </c>
      <c r="C13">
        <v>0.1249759541256</v>
      </c>
      <c r="D13">
        <v>0</v>
      </c>
    </row>
    <row r="14" spans="2:4" x14ac:dyDescent="0.25">
      <c r="B14">
        <v>11</v>
      </c>
      <c r="C14">
        <v>0.16385217339120001</v>
      </c>
      <c r="D14">
        <v>0</v>
      </c>
    </row>
    <row r="15" spans="2:4" x14ac:dyDescent="0.25">
      <c r="B15">
        <v>12</v>
      </c>
      <c r="C15">
        <v>0.16393973244359999</v>
      </c>
      <c r="D15">
        <v>0</v>
      </c>
    </row>
    <row r="16" spans="2:4" x14ac:dyDescent="0.25">
      <c r="B16">
        <v>13</v>
      </c>
      <c r="C16">
        <v>0.21431537392439998</v>
      </c>
      <c r="D16">
        <v>0</v>
      </c>
    </row>
    <row r="17" spans="2:4" x14ac:dyDescent="0.25">
      <c r="B17">
        <v>14</v>
      </c>
      <c r="C17">
        <v>0.21437374662600001</v>
      </c>
      <c r="D17">
        <v>0</v>
      </c>
    </row>
    <row r="18" spans="2:4" x14ac:dyDescent="0.25">
      <c r="B18">
        <v>15</v>
      </c>
      <c r="C18">
        <v>0.2745851883264</v>
      </c>
      <c r="D18">
        <v>0</v>
      </c>
    </row>
    <row r="19" spans="2:4" x14ac:dyDescent="0.25">
      <c r="B19">
        <v>16</v>
      </c>
      <c r="C19">
        <v>0.27476030643119997</v>
      </c>
      <c r="D19">
        <v>0</v>
      </c>
    </row>
    <row r="20" spans="2:4" x14ac:dyDescent="0.25">
      <c r="B20">
        <v>17</v>
      </c>
      <c r="C20">
        <v>0.35461416222000003</v>
      </c>
      <c r="D20">
        <v>0</v>
      </c>
    </row>
    <row r="21" spans="2:4" x14ac:dyDescent="0.25">
      <c r="B21">
        <v>18</v>
      </c>
      <c r="C21">
        <v>0.38088187793999995</v>
      </c>
      <c r="D21">
        <v>0</v>
      </c>
    </row>
    <row r="22" spans="2:4" x14ac:dyDescent="0.25">
      <c r="B22">
        <v>19</v>
      </c>
      <c r="C22">
        <v>0.18314435126999998</v>
      </c>
      <c r="D22">
        <v>0</v>
      </c>
    </row>
    <row r="23" spans="2:4" x14ac:dyDescent="0.25">
      <c r="B23">
        <v>20</v>
      </c>
      <c r="C23">
        <v>0.2822903849376</v>
      </c>
      <c r="D23">
        <v>0</v>
      </c>
    </row>
    <row r="24" spans="2:4" x14ac:dyDescent="0.25">
      <c r="B24">
        <v>21</v>
      </c>
      <c r="C24">
        <v>0.33184880859600002</v>
      </c>
      <c r="D24">
        <v>0</v>
      </c>
    </row>
    <row r="25" spans="2:4" x14ac:dyDescent="0.25">
      <c r="B25">
        <v>22</v>
      </c>
      <c r="C25">
        <v>0.33184880859600002</v>
      </c>
      <c r="D25">
        <v>0</v>
      </c>
    </row>
    <row r="26" spans="2:4" x14ac:dyDescent="0.25">
      <c r="B26">
        <v>23</v>
      </c>
      <c r="C26">
        <v>0.42728817571200001</v>
      </c>
      <c r="D26">
        <v>0</v>
      </c>
    </row>
    <row r="27" spans="2:4" x14ac:dyDescent="0.25">
      <c r="B27">
        <v>24</v>
      </c>
      <c r="C27">
        <v>0.42728817571200001</v>
      </c>
      <c r="D27">
        <v>0</v>
      </c>
    </row>
    <row r="28" spans="2:4" x14ac:dyDescent="0.25">
      <c r="B28">
        <v>25</v>
      </c>
      <c r="C28">
        <v>0.55103830310399993</v>
      </c>
      <c r="D28">
        <v>0</v>
      </c>
    </row>
    <row r="29" spans="2:4" x14ac:dyDescent="0.25">
      <c r="B29">
        <v>26</v>
      </c>
      <c r="C29">
        <v>0.55162203012</v>
      </c>
      <c r="D29">
        <v>0</v>
      </c>
    </row>
    <row r="30" spans="2:4" x14ac:dyDescent="0.25">
      <c r="B30">
        <v>27</v>
      </c>
      <c r="C30">
        <v>0.70455850831200006</v>
      </c>
      <c r="D30">
        <v>0</v>
      </c>
    </row>
    <row r="31" spans="2:4" x14ac:dyDescent="0.25">
      <c r="B31">
        <v>28</v>
      </c>
      <c r="C31">
        <v>0.70309919077199989</v>
      </c>
      <c r="D31">
        <v>0</v>
      </c>
    </row>
    <row r="32" spans="2:4" x14ac:dyDescent="0.25">
      <c r="B32">
        <v>29</v>
      </c>
      <c r="C32">
        <v>0.89835587762399993</v>
      </c>
      <c r="D32">
        <v>0</v>
      </c>
    </row>
    <row r="33" spans="2:4" x14ac:dyDescent="0.25">
      <c r="B33">
        <v>30</v>
      </c>
      <c r="C33">
        <v>0.89660469657599995</v>
      </c>
      <c r="D33">
        <v>0</v>
      </c>
    </row>
    <row r="34" spans="2:4" x14ac:dyDescent="0.25">
      <c r="B34">
        <v>31</v>
      </c>
      <c r="C34">
        <v>1.1499422215199999</v>
      </c>
      <c r="D34">
        <v>0</v>
      </c>
    </row>
    <row r="35" spans="2:4" x14ac:dyDescent="0.25">
      <c r="B35">
        <v>32</v>
      </c>
      <c r="C35">
        <v>1.1493584945040001</v>
      </c>
      <c r="D35">
        <v>0</v>
      </c>
    </row>
    <row r="36" spans="2:4" x14ac:dyDescent="0.25">
      <c r="B36">
        <v>33</v>
      </c>
      <c r="C36">
        <v>1.4628199020959998</v>
      </c>
      <c r="D36">
        <v>0</v>
      </c>
    </row>
    <row r="37" spans="2:4" x14ac:dyDescent="0.25">
      <c r="B37">
        <v>34</v>
      </c>
      <c r="C37">
        <v>1.4619443115720001</v>
      </c>
      <c r="D37">
        <v>0</v>
      </c>
    </row>
    <row r="38" spans="2:4" x14ac:dyDescent="0.25">
      <c r="B38">
        <v>35</v>
      </c>
      <c r="C38">
        <v>1.8746393118839999</v>
      </c>
      <c r="D38">
        <v>0</v>
      </c>
    </row>
    <row r="39" spans="2:4" x14ac:dyDescent="0.25">
      <c r="B39">
        <v>36</v>
      </c>
      <c r="C39">
        <v>1.875514902408</v>
      </c>
      <c r="D39">
        <v>0</v>
      </c>
    </row>
    <row r="40" spans="2:4" x14ac:dyDescent="0.25">
      <c r="B40">
        <v>37</v>
      </c>
      <c r="C40">
        <v>2.3859841779000002</v>
      </c>
      <c r="D40">
        <v>0</v>
      </c>
    </row>
    <row r="41" spans="2:4" x14ac:dyDescent="0.25">
      <c r="B41">
        <v>38</v>
      </c>
      <c r="C41">
        <v>2.4005773532999997</v>
      </c>
      <c r="D41">
        <v>0</v>
      </c>
    </row>
    <row r="42" spans="2:4" x14ac:dyDescent="0.25">
      <c r="B42">
        <v>39</v>
      </c>
      <c r="C42">
        <v>3.0528922936800003</v>
      </c>
      <c r="D42">
        <v>0</v>
      </c>
    </row>
    <row r="43" spans="2:4" x14ac:dyDescent="0.25">
      <c r="B43">
        <v>40</v>
      </c>
      <c r="C43">
        <v>3.0266245779599998</v>
      </c>
      <c r="D43">
        <v>0</v>
      </c>
    </row>
    <row r="44" spans="2:4" x14ac:dyDescent="0.25">
      <c r="B44">
        <v>41</v>
      </c>
      <c r="C44">
        <v>3.8963778317999997</v>
      </c>
      <c r="D44">
        <v>0</v>
      </c>
    </row>
    <row r="45" spans="2:4" x14ac:dyDescent="0.25">
      <c r="B45">
        <v>42</v>
      </c>
      <c r="C45">
        <v>3.8759473862399996</v>
      </c>
      <c r="D45">
        <v>0</v>
      </c>
    </row>
    <row r="46" spans="2:4" x14ac:dyDescent="0.25">
      <c r="B46">
        <v>43</v>
      </c>
      <c r="C46">
        <v>4.9587610009199992</v>
      </c>
      <c r="D46">
        <v>0</v>
      </c>
    </row>
    <row r="47" spans="2:4" x14ac:dyDescent="0.25">
      <c r="B47">
        <v>44</v>
      </c>
      <c r="C47">
        <v>4.9237373799600004</v>
      </c>
      <c r="D47">
        <v>0</v>
      </c>
    </row>
    <row r="48" spans="2:4" x14ac:dyDescent="0.25">
      <c r="B48">
        <v>45</v>
      </c>
      <c r="C48">
        <v>6.3071704078799993</v>
      </c>
      <c r="D48">
        <v>0</v>
      </c>
    </row>
    <row r="49" spans="2:4" x14ac:dyDescent="0.25">
      <c r="B49">
        <v>46</v>
      </c>
      <c r="C49">
        <v>6.3421940288399998</v>
      </c>
      <c r="D49">
        <v>0</v>
      </c>
    </row>
    <row r="50" spans="2:4" x14ac:dyDescent="0.25">
      <c r="B50">
        <v>47</v>
      </c>
      <c r="C50">
        <v>8.0233278349199999</v>
      </c>
      <c r="D50">
        <v>0</v>
      </c>
    </row>
    <row r="51" spans="2:4" x14ac:dyDescent="0.25">
      <c r="B51">
        <v>48</v>
      </c>
      <c r="C51">
        <v>8.0437582804799987</v>
      </c>
      <c r="D51">
        <v>0</v>
      </c>
    </row>
    <row r="52" spans="2:4" x14ac:dyDescent="0.25">
      <c r="B52">
        <v>49</v>
      </c>
      <c r="C52">
        <v>9.9817319736000005</v>
      </c>
      <c r="D52">
        <v>0</v>
      </c>
    </row>
    <row r="53" spans="2:4" x14ac:dyDescent="0.25">
      <c r="B53">
        <v>50</v>
      </c>
      <c r="C53">
        <v>10.15976871348</v>
      </c>
      <c r="D53">
        <v>0</v>
      </c>
    </row>
    <row r="54" spans="2:4" x14ac:dyDescent="0.25">
      <c r="B54">
        <v>51</v>
      </c>
      <c r="C54">
        <v>12.681469422600001</v>
      </c>
      <c r="D54">
        <v>0</v>
      </c>
    </row>
    <row r="55" spans="2:4" x14ac:dyDescent="0.25">
      <c r="B55">
        <v>52</v>
      </c>
      <c r="C55">
        <v>13.133857859999999</v>
      </c>
      <c r="D55">
        <v>0</v>
      </c>
    </row>
    <row r="56" spans="2:4" x14ac:dyDescent="0.25">
      <c r="B56">
        <v>53</v>
      </c>
      <c r="C56">
        <v>16.034981129519998</v>
      </c>
      <c r="D56">
        <v>0</v>
      </c>
    </row>
    <row r="57" spans="2:4" x14ac:dyDescent="0.25">
      <c r="B57">
        <v>54</v>
      </c>
      <c r="C57">
        <v>16.636219955999998</v>
      </c>
      <c r="D57">
        <v>0</v>
      </c>
    </row>
    <row r="58" spans="2:4" x14ac:dyDescent="0.25">
      <c r="B58">
        <v>55</v>
      </c>
      <c r="C58">
        <v>21.306036083999999</v>
      </c>
      <c r="D58">
        <v>0</v>
      </c>
    </row>
    <row r="59" spans="2:4" x14ac:dyDescent="0.25">
      <c r="B59">
        <v>56</v>
      </c>
      <c r="C59">
        <v>23.296545208559998</v>
      </c>
      <c r="D59">
        <v>0</v>
      </c>
    </row>
    <row r="60" spans="2:4" x14ac:dyDescent="0.25">
      <c r="B60">
        <v>57</v>
      </c>
      <c r="C60">
        <v>10.92736973952</v>
      </c>
      <c r="D60">
        <v>0</v>
      </c>
    </row>
    <row r="61" spans="2:4" x14ac:dyDescent="0.25">
      <c r="B61">
        <v>58</v>
      </c>
      <c r="C61">
        <v>17.071096582919999</v>
      </c>
      <c r="D61">
        <v>0</v>
      </c>
    </row>
    <row r="62" spans="2:4" x14ac:dyDescent="0.25">
      <c r="B62">
        <v>59</v>
      </c>
      <c r="C62">
        <v>19.502319604559997</v>
      </c>
      <c r="D62">
        <v>0</v>
      </c>
    </row>
    <row r="63" spans="2:4" x14ac:dyDescent="0.25">
      <c r="B63">
        <v>60</v>
      </c>
      <c r="C63">
        <v>18.9857211954</v>
      </c>
      <c r="D63">
        <v>0</v>
      </c>
    </row>
    <row r="64" spans="2:4" x14ac:dyDescent="0.25">
      <c r="B64">
        <v>61</v>
      </c>
      <c r="C64">
        <v>25.789059566879999</v>
      </c>
      <c r="D64">
        <v>0</v>
      </c>
    </row>
    <row r="65" spans="2:4" x14ac:dyDescent="0.25">
      <c r="B65">
        <v>62</v>
      </c>
      <c r="C65">
        <v>25.827001822919996</v>
      </c>
      <c r="D65">
        <v>0</v>
      </c>
    </row>
    <row r="66" spans="2:4" x14ac:dyDescent="0.25">
      <c r="B66">
        <v>63</v>
      </c>
      <c r="C66">
        <v>31.346140759200001</v>
      </c>
      <c r="D66">
        <v>0</v>
      </c>
    </row>
    <row r="67" spans="2:4" x14ac:dyDescent="0.25">
      <c r="B67">
        <v>64</v>
      </c>
      <c r="C67">
        <v>31.404513460799997</v>
      </c>
      <c r="D67">
        <v>0</v>
      </c>
    </row>
    <row r="68" spans="2:4" x14ac:dyDescent="0.25">
      <c r="B68">
        <v>65</v>
      </c>
      <c r="C68">
        <v>42.291022309200002</v>
      </c>
      <c r="D68">
        <v>0</v>
      </c>
    </row>
    <row r="69" spans="2:4" x14ac:dyDescent="0.25">
      <c r="B69">
        <v>66</v>
      </c>
      <c r="C69">
        <v>39.022151019599995</v>
      </c>
      <c r="D69">
        <v>0</v>
      </c>
    </row>
    <row r="70" spans="2:4" x14ac:dyDescent="0.25">
      <c r="B70">
        <v>67</v>
      </c>
      <c r="C70">
        <v>51.689027266799997</v>
      </c>
      <c r="D70">
        <v>0</v>
      </c>
    </row>
    <row r="71" spans="2:4" x14ac:dyDescent="0.25">
      <c r="B71">
        <v>68</v>
      </c>
      <c r="C71">
        <v>51.922518073200003</v>
      </c>
      <c r="D71">
        <v>0</v>
      </c>
    </row>
    <row r="72" spans="2:4" x14ac:dyDescent="0.25">
      <c r="B72">
        <v>69</v>
      </c>
      <c r="C72">
        <v>66.3697617192</v>
      </c>
      <c r="D72">
        <v>0</v>
      </c>
    </row>
    <row r="73" spans="2:4" x14ac:dyDescent="0.25">
      <c r="B73">
        <v>70</v>
      </c>
      <c r="C73">
        <v>66.544879823999992</v>
      </c>
      <c r="D73">
        <v>0</v>
      </c>
    </row>
    <row r="74" spans="2:4" x14ac:dyDescent="0.25">
      <c r="B74">
        <v>71</v>
      </c>
      <c r="C74">
        <v>83.589708691199988</v>
      </c>
      <c r="D74">
        <v>0</v>
      </c>
    </row>
    <row r="75" spans="2:4" x14ac:dyDescent="0.25">
      <c r="B75">
        <v>72</v>
      </c>
      <c r="C75">
        <v>84.027503953199997</v>
      </c>
      <c r="D75">
        <v>0</v>
      </c>
    </row>
    <row r="76" spans="2:4" x14ac:dyDescent="0.25">
      <c r="B76">
        <v>73</v>
      </c>
      <c r="C76">
        <v>106.38424866599999</v>
      </c>
      <c r="D76">
        <v>0</v>
      </c>
    </row>
    <row r="77" spans="2:4" x14ac:dyDescent="0.25">
      <c r="B77">
        <v>74</v>
      </c>
      <c r="C77">
        <v>106.3258759644</v>
      </c>
      <c r="D77">
        <v>0</v>
      </c>
    </row>
    <row r="78" spans="2:4" x14ac:dyDescent="0.25">
      <c r="B78">
        <v>75</v>
      </c>
      <c r="C78">
        <v>134.78256799440001</v>
      </c>
      <c r="D78">
        <v>0</v>
      </c>
    </row>
    <row r="79" spans="2:4" x14ac:dyDescent="0.25">
      <c r="B79">
        <v>76</v>
      </c>
      <c r="C79">
        <v>134.5782635388</v>
      </c>
      <c r="D79">
        <v>0</v>
      </c>
    </row>
    <row r="80" spans="2:4" x14ac:dyDescent="0.25">
      <c r="B80">
        <v>77</v>
      </c>
      <c r="C80">
        <v>198.46718544000001</v>
      </c>
      <c r="D80">
        <v>0</v>
      </c>
    </row>
    <row r="81" spans="2:4" x14ac:dyDescent="0.25">
      <c r="B81">
        <v>78</v>
      </c>
      <c r="C81">
        <v>97.745088829199986</v>
      </c>
      <c r="D81">
        <v>0</v>
      </c>
    </row>
    <row r="82" spans="2:4" x14ac:dyDescent="0.25">
      <c r="B82">
        <v>79</v>
      </c>
      <c r="C82">
        <v>148.09154395919998</v>
      </c>
      <c r="D82">
        <v>0</v>
      </c>
    </row>
    <row r="83" spans="2:4" x14ac:dyDescent="0.25">
      <c r="B83">
        <v>80</v>
      </c>
      <c r="C83">
        <v>173.01668754239998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185.33332758</v>
      </c>
    </row>
    <row r="3" spans="2:9" x14ac:dyDescent="0.25">
      <c r="B3" s="18">
        <v>150</v>
      </c>
      <c r="C3" s="18">
        <v>200</v>
      </c>
      <c r="D3" s="1">
        <v>173.46032007456</v>
      </c>
      <c r="E3" s="19" t="str">
        <f>IF(D3="","N/A",IF(OR(D3&lt;B3,D3&gt;C3),"FAIL","PASS"))</f>
        <v>PASS</v>
      </c>
      <c r="H3" t="s">
        <v>39</v>
      </c>
      <c r="I3">
        <v>172.89994213919999</v>
      </c>
    </row>
    <row r="4" spans="2:9" x14ac:dyDescent="0.25">
      <c r="H4" t="s">
        <v>40</v>
      </c>
      <c r="I4">
        <v>169.0473438336</v>
      </c>
    </row>
    <row r="5" spans="2:9" x14ac:dyDescent="0.25">
      <c r="H5" t="s">
        <v>41</v>
      </c>
      <c r="I5">
        <v>172.637264982</v>
      </c>
    </row>
    <row r="6" spans="2:9" x14ac:dyDescent="0.25">
      <c r="B6" s="15" t="s">
        <v>23</v>
      </c>
      <c r="H6" t="s">
        <v>42</v>
      </c>
      <c r="I6">
        <v>167.38372183799999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0.10177906495655782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185.187395826</v>
      </c>
      <c r="J2" t="s">
        <v>26</v>
      </c>
    </row>
    <row r="3" spans="2:10" x14ac:dyDescent="0.25">
      <c r="B3" s="18">
        <v>100</v>
      </c>
      <c r="C3" s="18"/>
      <c r="D3" s="1">
        <v>780.82697514152107</v>
      </c>
      <c r="E3" s="19" t="str">
        <f>IF(D3="","N/A",IF(OR(D3&lt;B3),"FAIL","PASS"))</f>
        <v>PASS</v>
      </c>
      <c r="I3">
        <v>0.2371682866008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8.0700259962000004E-2</v>
      </c>
    </row>
    <row r="3" spans="2:9" x14ac:dyDescent="0.25">
      <c r="B3" s="18">
        <v>0.05</v>
      </c>
      <c r="C3" s="18">
        <v>0.1</v>
      </c>
      <c r="D3" s="1">
        <v>7.5452554088159998E-2</v>
      </c>
      <c r="E3" s="19" t="str">
        <f>IF(D3="","N/A",IF(OR(D3&lt;B3,D3&gt;C3),"FAIL","PASS"))</f>
        <v>PASS</v>
      </c>
      <c r="H3" t="s">
        <v>39</v>
      </c>
      <c r="I3">
        <v>7.5213226011599993E-2</v>
      </c>
    </row>
    <row r="4" spans="2:9" x14ac:dyDescent="0.25">
      <c r="H4" t="s">
        <v>40</v>
      </c>
      <c r="I4">
        <v>7.3607976717599999E-2</v>
      </c>
    </row>
    <row r="5" spans="2:9" x14ac:dyDescent="0.25">
      <c r="H5" t="s">
        <v>41</v>
      </c>
      <c r="I5">
        <v>7.5271598713200008E-2</v>
      </c>
    </row>
    <row r="6" spans="2:9" x14ac:dyDescent="0.25">
      <c r="H6" t="s">
        <v>42</v>
      </c>
      <c r="I6">
        <v>7.2469709036400001E-2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185.53763203560001</v>
      </c>
      <c r="J2">
        <v>78.248606494800001</v>
      </c>
      <c r="K2">
        <v>167.03348562839997</v>
      </c>
      <c r="L2">
        <v>67.303724944799995</v>
      </c>
    </row>
    <row r="3" spans="2:12" x14ac:dyDescent="0.25">
      <c r="B3" s="18">
        <v>50</v>
      </c>
      <c r="C3" s="18"/>
      <c r="D3" s="1">
        <v>61.291336680000001</v>
      </c>
      <c r="E3" s="19" t="str">
        <f>IF(D3="","N/A",IF(OR(D3&lt;B3),"FAIL","PASS"))</f>
        <v>PASS</v>
      </c>
      <c r="H3" t="s">
        <v>39</v>
      </c>
      <c r="I3">
        <v>173.0458738932</v>
      </c>
      <c r="J3">
        <v>73.257740507999998</v>
      </c>
      <c r="K3">
        <v>164.75695026599999</v>
      </c>
      <c r="L3">
        <v>68.704669783200004</v>
      </c>
    </row>
    <row r="4" spans="2:12" x14ac:dyDescent="0.25">
      <c r="H4" t="s">
        <v>40</v>
      </c>
      <c r="I4">
        <v>169.1057165352</v>
      </c>
      <c r="J4">
        <v>72.849131596799992</v>
      </c>
      <c r="K4">
        <v>162.21773774639999</v>
      </c>
      <c r="L4">
        <v>67.478843049600002</v>
      </c>
    </row>
    <row r="5" spans="2:12" x14ac:dyDescent="0.25">
      <c r="H5" t="s">
        <v>41</v>
      </c>
      <c r="I5">
        <v>172.57889228039997</v>
      </c>
      <c r="J5">
        <v>79.328501474399999</v>
      </c>
      <c r="K5">
        <v>158.54025754560001</v>
      </c>
      <c r="L5">
        <v>63.305194885200002</v>
      </c>
    </row>
    <row r="6" spans="2:12" x14ac:dyDescent="0.25">
      <c r="H6" t="s">
        <v>42</v>
      </c>
      <c r="I6">
        <v>167.4129081888</v>
      </c>
      <c r="J6">
        <v>77.402202321600001</v>
      </c>
      <c r="K6">
        <v>156.730703796</v>
      </c>
      <c r="L6">
        <v>61.291336680000001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185.01227772119998</v>
      </c>
      <c r="J2">
        <v>78.190233793199994</v>
      </c>
      <c r="K2">
        <v>166.799994822</v>
      </c>
      <c r="L2">
        <v>67.274538593999992</v>
      </c>
    </row>
    <row r="3" spans="2:12" x14ac:dyDescent="0.25">
      <c r="B3" s="18">
        <v>20</v>
      </c>
      <c r="C3" s="18"/>
      <c r="D3" s="1">
        <v>83.732612055641411</v>
      </c>
      <c r="E3" s="19" t="str">
        <f>IF(D3="","N/A",IF(OR(D3&lt;B3),"FAIL","PASS"))</f>
        <v>PASS</v>
      </c>
      <c r="G3" t="s">
        <v>38</v>
      </c>
      <c r="H3" t="s">
        <v>27</v>
      </c>
      <c r="I3">
        <v>0.23781038631839999</v>
      </c>
      <c r="J3">
        <v>0.31433699811599997</v>
      </c>
      <c r="K3">
        <v>0.24501941496599999</v>
      </c>
      <c r="L3">
        <v>0.78219420144000007</v>
      </c>
    </row>
    <row r="4" spans="2:12" x14ac:dyDescent="0.25">
      <c r="G4" t="s">
        <v>39</v>
      </c>
      <c r="H4" t="s">
        <v>26</v>
      </c>
      <c r="I4">
        <v>172.72482403439997</v>
      </c>
      <c r="J4">
        <v>73.170181455600002</v>
      </c>
      <c r="K4">
        <v>164.55264581039998</v>
      </c>
      <c r="L4">
        <v>68.704669783200004</v>
      </c>
    </row>
    <row r="5" spans="2:12" x14ac:dyDescent="0.25">
      <c r="G5" t="s">
        <v>39</v>
      </c>
      <c r="H5" t="s">
        <v>27</v>
      </c>
      <c r="I5">
        <v>0.23194392980759998</v>
      </c>
      <c r="J5">
        <v>0.29478214308</v>
      </c>
      <c r="K5">
        <v>0.24761700018720001</v>
      </c>
      <c r="L5">
        <v>0.77927556635999995</v>
      </c>
    </row>
    <row r="6" spans="2:12" x14ac:dyDescent="0.25">
      <c r="G6" t="s">
        <v>40</v>
      </c>
      <c r="H6" t="s">
        <v>26</v>
      </c>
      <c r="I6">
        <v>168.75548032560002</v>
      </c>
      <c r="J6">
        <v>72.7907588952</v>
      </c>
      <c r="K6">
        <v>161.9550605892</v>
      </c>
      <c r="L6">
        <v>67.449656698799998</v>
      </c>
    </row>
    <row r="7" spans="2:12" x14ac:dyDescent="0.25">
      <c r="G7" t="s">
        <v>40</v>
      </c>
      <c r="H7" t="s">
        <v>27</v>
      </c>
      <c r="I7">
        <v>0.28199852142959997</v>
      </c>
      <c r="J7">
        <v>0.29886823219199998</v>
      </c>
      <c r="K7">
        <v>0.28223201223599997</v>
      </c>
      <c r="L7">
        <v>0.7334529956039999</v>
      </c>
    </row>
    <row r="8" spans="2:12" x14ac:dyDescent="0.25">
      <c r="G8" t="s">
        <v>41</v>
      </c>
      <c r="H8" t="s">
        <v>26</v>
      </c>
      <c r="I8">
        <v>172.37458782480002</v>
      </c>
      <c r="J8">
        <v>79.240942422000003</v>
      </c>
      <c r="K8">
        <v>158.30676673919999</v>
      </c>
      <c r="L8">
        <v>63.246822183599996</v>
      </c>
    </row>
    <row r="9" spans="2:12" x14ac:dyDescent="0.25">
      <c r="G9" t="s">
        <v>41</v>
      </c>
      <c r="H9" t="s">
        <v>27</v>
      </c>
      <c r="I9">
        <v>0.19677437709359999</v>
      </c>
      <c r="J9">
        <v>0.31112649952800003</v>
      </c>
      <c r="K9">
        <v>0.21393595136399998</v>
      </c>
      <c r="L9">
        <v>0.75534275870400003</v>
      </c>
    </row>
    <row r="10" spans="2:12" x14ac:dyDescent="0.25">
      <c r="G10" t="s">
        <v>42</v>
      </c>
      <c r="H10" t="s">
        <v>26</v>
      </c>
      <c r="I10">
        <v>167.1210446808</v>
      </c>
      <c r="J10">
        <v>77.373015970800012</v>
      </c>
      <c r="K10">
        <v>156.52639934039999</v>
      </c>
      <c r="L10">
        <v>61.291336680000001</v>
      </c>
    </row>
    <row r="11" spans="2:12" x14ac:dyDescent="0.25">
      <c r="G11" t="s">
        <v>42</v>
      </c>
      <c r="H11" t="s">
        <v>27</v>
      </c>
      <c r="I11">
        <v>0.19443946902959999</v>
      </c>
      <c r="J11">
        <v>0.30879159146399998</v>
      </c>
      <c r="K11">
        <v>0.215541200658</v>
      </c>
      <c r="L11">
        <v>0.72965877000000001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2023-02-21T12:33:19Z</dcterms:modified>
</cp:coreProperties>
</file>