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34CE55CF-8AFD-40E1-9E9F-D86D6A0D0523}" xr6:coauthVersionLast="47" xr6:coauthVersionMax="47" xr10:uidLastSave="{00000000-0000-0000-0000-000000000000}"/>
  <bookViews>
    <workbookView xWindow="-120" yWindow="-120" windowWidth="29040" windowHeight="15840" tabRatio="763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<sst xmlns="http://schemas.openxmlformats.org/spreadsheetml/2006/main" count="171" uniqueCount="101">
  <si>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</si>
  <si>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</si>
  <si>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</si>
  <si>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</si>
  <si>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</si>
  <si>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</si>
  <si>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</si>
  <si>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</si>
  <si>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</si>
  <si>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</si>
  <si>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</si>
  <si>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</si>
  <si>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</si>
  <si>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</si>
  <si>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</si>
  <si>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</si>
  <si>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</si>
  <si>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</si>
  <si>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</si>
  <si>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</si>
  <si>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</si>
  <si>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</si>
  <si>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</si>
  <si>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</si>
  <si>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</si>
  <si>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</si>
  <si>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</si>
  <si>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</si>
  <si>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</si>
  <si>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</si>
  <si>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</si>
  <si>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</si>
  <si>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</si>
  <si>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</si>
  <si>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</si>
  <si>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</si>
  <si>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</si>
  <si>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</si>
  <si>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</si>
  <si>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</si>
  <si>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</si>
  <si>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</si>
  <si>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</si>
  <si>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</si>
  <si>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</si>
  <si>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</si>
  <si>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</si>
  <si>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</si>
  <si>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</si>
  <si>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</si>
  <si>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</si>
  <si>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</si>
  <si>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</si>
  <si>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</si>
  <si>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</si>
  <si>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</si>
  <si>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</si>
  <si>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</si>
  <si>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</si>
  <si>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</si>
  <si>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</si>
  <si>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</si>
  <si>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</si>
  <si>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</si>
  <si>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</si>
  <si>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</si>
  <si>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</si>
  <si>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</si>
  <si>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</si>
  <si>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</si>
  <si>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</si>
  <si>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</si>
  <si>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</si>
  <si>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</si>
  <si>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</si>
  <si>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</si>
  <si>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</si>
  <si>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</si>
  <si>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</si>
  <si>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</si>
  <si>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</si>
  <si>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</si>
  <si>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</si>
  <si>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</si>
  <si>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</si>
  <si>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</si>
  <si>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</si>
  <si>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</si>
  <si>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</si>
  <si>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</si>
  <si>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</si>
  <si>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</si>
  <si>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</si>
  <si>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</si>
  <si>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</si>
  <si>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</si>
  <si>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</si>
  <si>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</si>
  <si>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</si>
  <si>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</si>
  <si>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S22475222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</si>
</sst>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abSelected="1" topLeftCell="A49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179.26840388375999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0.12950094756790897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683.88996041011069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DCHROMDEP</f>
        <v>0.17519999999999999</v>
      </c>
      <c r="E15" s="20">
        <f>ChromaticityCoordinates!G4</f>
        <v>0.5</v>
      </c>
      <c r="F15" s="20" t="s">
        <v>49</v>
      </c>
      <c r="H15" s="26">
        <f>ChromaticityCoordinates!H4</f>
        <v>1.9085072700935689E-2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DCHROMDEP</f>
        <v>0.17519999999999999</v>
      </c>
      <c r="E16" s="20">
        <f>ChromaticityCoordinates!G5</f>
        <v>0.52869999999999995</v>
      </c>
      <c r="F16" s="20" t="s">
        <v>49</v>
      </c>
      <c r="H16" s="26">
        <f>ChromaticityCoordinates!H5</f>
        <v>8.6023252670420017E-4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DCHROMDEP</f>
        <v>0.17519999999999999</v>
      </c>
      <c r="E17" s="20">
        <f>ChromaticityCoordinates!G6</f>
        <v>0.56130000000000002</v>
      </c>
      <c r="F17" s="20" t="s">
        <v>49</v>
      </c>
      <c r="H17" s="26">
        <f>ChromaticityCoordinates!H6</f>
        <v>1.3118688958886085E-2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DCHROMDEP</f>
        <v>0.17519999999999999</v>
      </c>
      <c r="E18" s="20">
        <f>ChromaticityCoordinates!G7</f>
        <v>0.30830000000000002</v>
      </c>
      <c r="F18" s="20" t="s">
        <v>49</v>
      </c>
      <c r="H18" s="26">
        <f>ChromaticityCoordinates!H7</f>
        <v>2.5869866640553102E-2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7.803262749888E-2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59.073174019200003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57.653348339898706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opLeftCell="A16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7.8423724599599995E-2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0.1299376337616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0.17006886611159999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0.209120203482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0.2679015139932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0.34615012048799998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0.44509184969999999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0.53673699121200003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0.68617110730800002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0.87325561593599998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1.12221518826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1.4280881446439999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1.82268760746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2.3229416601719999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2.9536587009599997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3.76212061812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4.8011547065999993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6.1408082083199993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7.76648794788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10.08096556632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12.570561289560001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15.740198986439999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20.71355316276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26.725941427559999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32.309290335600004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40.627400313599999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54.374171540399999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68.558738029200001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86.595902823599999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112.3966369308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141.3494969244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179.2625666136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0.17519999999999999</v>
      </c>
      <c r="G4" s="4">
        <v>0.5</v>
      </c>
      <c r="H4" s="3">
        <f>IF(OR((F4=""),(G4="")),"",SQRT((F4-C4)^2+(G4-D4)^2))</f>
        <v>1.9085072700935689E-2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-1.799999999999996E-3</v>
      </c>
      <c r="O4" s="3">
        <f>IF(G4="","",G4-D4)</f>
        <v>1.9000000000000017E-2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0.45150000000000001</v>
      </c>
      <c r="G5" s="4">
        <v>0.52869999999999995</v>
      </c>
      <c r="H5" s="3">
        <f t="shared" ref="H5:H7" si="0">IF(OR((F5=""),(G5="")),"",SQRT((F5-C5)^2+(G5-D5)^2))</f>
        <v>8.6023252670420017E-4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5.0000000000000044E-4</v>
      </c>
      <c r="O5" s="3">
        <f>IF(G5="","",G5-D5)</f>
        <v>6.9999999999992291E-4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0.12509999999999999</v>
      </c>
      <c r="G6" s="4">
        <v>0.56130000000000002</v>
      </c>
      <c r="H6" s="3">
        <f t="shared" si="0"/>
        <v>1.3118688958886085E-2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1.3099999999999987E-2</v>
      </c>
      <c r="O6" s="3">
        <f t="shared" ref="O6:O7" si="6">IF(G6="","",G6-D6)</f>
        <v>-7.0000000000003393E-4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0.1176</v>
      </c>
      <c r="G7" s="3">
        <v>0.30830000000000002</v>
      </c>
      <c r="H7" s="3">
        <f t="shared" si="0"/>
        <v>2.5869866640553102E-2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-5.400000000000002E-3</v>
      </c>
      <c r="O7" s="3">
        <f t="shared" si="6"/>
        <v>2.5300000000000045E-2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225.43537357919999</v>
      </c>
      <c r="F3" s="8"/>
    </row>
    <row r="4" spans="2:6" x14ac:dyDescent="0.25">
      <c r="B4" s="1" t="s">
        <v>39</v>
      </c>
      <c r="C4" s="18"/>
      <c r="D4" s="18"/>
      <c r="E4" s="1">
        <v>205.2676051764</v>
      </c>
      <c r="F4" s="8"/>
    </row>
    <row r="5" spans="2:6" x14ac:dyDescent="0.25">
      <c r="B5" s="1" t="s">
        <v>40</v>
      </c>
      <c r="C5" s="18"/>
      <c r="D5" s="18"/>
      <c r="E5" s="1">
        <v>197.85427207319998</v>
      </c>
      <c r="F5" s="8"/>
    </row>
    <row r="6" spans="2:6" x14ac:dyDescent="0.25">
      <c r="B6" s="1" t="s">
        <v>41</v>
      </c>
      <c r="C6" s="18"/>
      <c r="D6" s="18"/>
      <c r="E6" s="1">
        <v>198.4963717908</v>
      </c>
      <c r="F6" s="8"/>
    </row>
    <row r="7" spans="2:6" x14ac:dyDescent="0.25">
      <c r="B7" s="1" t="s">
        <v>42</v>
      </c>
      <c r="C7" s="18"/>
      <c r="D7" s="18"/>
      <c r="E7" s="1">
        <v>199.72219852439997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65" workbookViewId="0">
      <selection activeCell="D88" sqref="D88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0.1069387893312</v>
      </c>
      <c r="D4">
        <v>0</v>
      </c>
    </row>
    <row r="5" spans="2:4" x14ac:dyDescent="0.25">
      <c r="B5">
        <v>2</v>
      </c>
      <c r="C5">
        <v>4.8536901380399997E-2</v>
      </c>
      <c r="D5">
        <v>0</v>
      </c>
    </row>
    <row r="6" spans="2:4" x14ac:dyDescent="0.25">
      <c r="B6">
        <v>3</v>
      </c>
      <c r="C6">
        <v>7.7810811232799995E-2</v>
      </c>
      <c r="D6">
        <v>0</v>
      </c>
    </row>
    <row r="7" spans="2:4" x14ac:dyDescent="0.25">
      <c r="B7">
        <v>4</v>
      </c>
      <c r="C7">
        <v>7.7752438531200008E-2</v>
      </c>
      <c r="D7">
        <v>0</v>
      </c>
    </row>
    <row r="8" spans="2:4" x14ac:dyDescent="0.25">
      <c r="B8">
        <v>5</v>
      </c>
      <c r="C8">
        <v>0.10944881549999999</v>
      </c>
      <c r="D8">
        <v>0</v>
      </c>
    </row>
    <row r="9" spans="2:4" x14ac:dyDescent="0.25">
      <c r="B9">
        <v>6</v>
      </c>
      <c r="C9">
        <v>0.14882120272919999</v>
      </c>
      <c r="D9">
        <v>0</v>
      </c>
    </row>
    <row r="10" spans="2:4" x14ac:dyDescent="0.25">
      <c r="B10">
        <v>7</v>
      </c>
      <c r="C10">
        <v>6.9375955851600002E-2</v>
      </c>
      <c r="D10">
        <v>0</v>
      </c>
    </row>
    <row r="11" spans="2:4" x14ac:dyDescent="0.25">
      <c r="B11">
        <v>8</v>
      </c>
      <c r="C11">
        <v>0.10950718820159999</v>
      </c>
      <c r="D11">
        <v>0</v>
      </c>
    </row>
    <row r="12" spans="2:4" x14ac:dyDescent="0.25">
      <c r="B12">
        <v>9</v>
      </c>
      <c r="C12">
        <v>0.12929553404399999</v>
      </c>
      <c r="D12">
        <v>0</v>
      </c>
    </row>
    <row r="13" spans="2:4" x14ac:dyDescent="0.25">
      <c r="B13">
        <v>10</v>
      </c>
      <c r="C13">
        <v>0.12929553404399999</v>
      </c>
      <c r="D13">
        <v>0</v>
      </c>
    </row>
    <row r="14" spans="2:4" x14ac:dyDescent="0.25">
      <c r="B14">
        <v>11</v>
      </c>
      <c r="C14">
        <v>0.16948513909560001</v>
      </c>
      <c r="D14">
        <v>0</v>
      </c>
    </row>
    <row r="15" spans="2:4" x14ac:dyDescent="0.25">
      <c r="B15">
        <v>12</v>
      </c>
      <c r="C15">
        <v>0.16951432544639999</v>
      </c>
      <c r="D15">
        <v>0</v>
      </c>
    </row>
    <row r="16" spans="2:4" x14ac:dyDescent="0.25">
      <c r="B16">
        <v>13</v>
      </c>
      <c r="C16">
        <v>0.22152440257199998</v>
      </c>
      <c r="D16">
        <v>0</v>
      </c>
    </row>
    <row r="17" spans="2:4" x14ac:dyDescent="0.25">
      <c r="B17">
        <v>14</v>
      </c>
      <c r="C17">
        <v>0.23988261722519999</v>
      </c>
      <c r="D17">
        <v>0</v>
      </c>
    </row>
    <row r="18" spans="2:4" x14ac:dyDescent="0.25">
      <c r="B18">
        <v>15</v>
      </c>
      <c r="C18">
        <v>0.1142353770312</v>
      </c>
      <c r="D18">
        <v>0</v>
      </c>
    </row>
    <row r="19" spans="2:4" x14ac:dyDescent="0.25">
      <c r="B19">
        <v>16</v>
      </c>
      <c r="C19">
        <v>0.17759894461800002</v>
      </c>
      <c r="D19">
        <v>0</v>
      </c>
    </row>
    <row r="20" spans="2:4" x14ac:dyDescent="0.25">
      <c r="B20">
        <v>17</v>
      </c>
      <c r="C20">
        <v>0.20874078092159998</v>
      </c>
      <c r="D20">
        <v>0</v>
      </c>
    </row>
    <row r="21" spans="2:4" x14ac:dyDescent="0.25">
      <c r="B21">
        <v>18</v>
      </c>
      <c r="C21">
        <v>0.20874078092159998</v>
      </c>
      <c r="D21">
        <v>0</v>
      </c>
    </row>
    <row r="22" spans="2:4" x14ac:dyDescent="0.25">
      <c r="B22">
        <v>19</v>
      </c>
      <c r="C22">
        <v>0.26769720953760001</v>
      </c>
      <c r="D22">
        <v>0</v>
      </c>
    </row>
    <row r="23" spans="2:4" x14ac:dyDescent="0.25">
      <c r="B23">
        <v>20</v>
      </c>
      <c r="C23">
        <v>0.26778476859</v>
      </c>
      <c r="D23">
        <v>0</v>
      </c>
    </row>
    <row r="24" spans="2:4" x14ac:dyDescent="0.25">
      <c r="B24">
        <v>21</v>
      </c>
      <c r="C24">
        <v>0.34585825698</v>
      </c>
      <c r="D24">
        <v>0</v>
      </c>
    </row>
    <row r="25" spans="2:4" x14ac:dyDescent="0.25">
      <c r="B25">
        <v>22</v>
      </c>
      <c r="C25">
        <v>0.34556639347199997</v>
      </c>
      <c r="D25">
        <v>0</v>
      </c>
    </row>
    <row r="26" spans="2:4" x14ac:dyDescent="0.25">
      <c r="B26">
        <v>23</v>
      </c>
      <c r="C26">
        <v>0.44479998619200001</v>
      </c>
      <c r="D26">
        <v>0</v>
      </c>
    </row>
    <row r="27" spans="2:4" x14ac:dyDescent="0.25">
      <c r="B27">
        <v>24</v>
      </c>
      <c r="C27">
        <v>0.44509184969999999</v>
      </c>
      <c r="D27">
        <v>0</v>
      </c>
    </row>
    <row r="28" spans="2:4" x14ac:dyDescent="0.25">
      <c r="B28">
        <v>25</v>
      </c>
      <c r="C28">
        <v>0.57380365672799993</v>
      </c>
      <c r="D28">
        <v>0</v>
      </c>
    </row>
    <row r="29" spans="2:4" x14ac:dyDescent="0.25">
      <c r="B29">
        <v>26</v>
      </c>
      <c r="C29">
        <v>0.61583200187999998</v>
      </c>
      <c r="D29">
        <v>0</v>
      </c>
    </row>
    <row r="30" spans="2:4" x14ac:dyDescent="0.25">
      <c r="B30">
        <v>27</v>
      </c>
      <c r="C30">
        <v>0.30091127674799995</v>
      </c>
      <c r="D30">
        <v>0</v>
      </c>
    </row>
    <row r="31" spans="2:4" x14ac:dyDescent="0.25">
      <c r="B31">
        <v>28</v>
      </c>
      <c r="C31">
        <v>0.45910129808399996</v>
      </c>
      <c r="D31">
        <v>0</v>
      </c>
    </row>
    <row r="32" spans="2:4" x14ac:dyDescent="0.25">
      <c r="B32">
        <v>29</v>
      </c>
      <c r="C32">
        <v>0.53673699121200003</v>
      </c>
      <c r="D32">
        <v>0</v>
      </c>
    </row>
    <row r="33" spans="2:4" x14ac:dyDescent="0.25">
      <c r="B33">
        <v>30</v>
      </c>
      <c r="C33">
        <v>0.53702885472000006</v>
      </c>
      <c r="D33">
        <v>0</v>
      </c>
    </row>
    <row r="34" spans="2:4" x14ac:dyDescent="0.25">
      <c r="B34">
        <v>31</v>
      </c>
      <c r="C34">
        <v>0.68558738029200006</v>
      </c>
      <c r="D34">
        <v>0</v>
      </c>
    </row>
    <row r="35" spans="2:4" x14ac:dyDescent="0.25">
      <c r="B35">
        <v>32</v>
      </c>
      <c r="C35">
        <v>0.68587924379999998</v>
      </c>
      <c r="D35">
        <v>0</v>
      </c>
    </row>
    <row r="36" spans="2:4" x14ac:dyDescent="0.25">
      <c r="B36">
        <v>33</v>
      </c>
      <c r="C36">
        <v>0.87559052399999993</v>
      </c>
      <c r="D36">
        <v>0</v>
      </c>
    </row>
    <row r="37" spans="2:4" x14ac:dyDescent="0.25">
      <c r="B37">
        <v>34</v>
      </c>
      <c r="C37">
        <v>0.87413120645999998</v>
      </c>
      <c r="D37">
        <v>0</v>
      </c>
    </row>
    <row r="38" spans="2:4" x14ac:dyDescent="0.25">
      <c r="B38">
        <v>35</v>
      </c>
      <c r="C38">
        <v>1.123966369308</v>
      </c>
      <c r="D38">
        <v>0</v>
      </c>
    </row>
    <row r="39" spans="2:4" x14ac:dyDescent="0.25">
      <c r="B39">
        <v>36</v>
      </c>
      <c r="C39">
        <v>1.1210477342280001</v>
      </c>
      <c r="D39">
        <v>0</v>
      </c>
    </row>
    <row r="40" spans="2:4" x14ac:dyDescent="0.25">
      <c r="B40">
        <v>37</v>
      </c>
      <c r="C40">
        <v>1.432466097264</v>
      </c>
      <c r="D40">
        <v>0</v>
      </c>
    </row>
    <row r="41" spans="2:4" x14ac:dyDescent="0.25">
      <c r="B41">
        <v>38</v>
      </c>
      <c r="C41">
        <v>1.4283800081519999</v>
      </c>
      <c r="D41">
        <v>0</v>
      </c>
    </row>
    <row r="42" spans="2:4" x14ac:dyDescent="0.25">
      <c r="B42">
        <v>39</v>
      </c>
      <c r="C42">
        <v>1.8276492870959999</v>
      </c>
      <c r="D42">
        <v>0</v>
      </c>
    </row>
    <row r="43" spans="2:4" x14ac:dyDescent="0.25">
      <c r="B43">
        <v>40</v>
      </c>
      <c r="C43">
        <v>1.8323191032239998</v>
      </c>
      <c r="D43">
        <v>0</v>
      </c>
    </row>
    <row r="44" spans="2:4" x14ac:dyDescent="0.25">
      <c r="B44">
        <v>41</v>
      </c>
      <c r="C44">
        <v>2.3381185625879999</v>
      </c>
      <c r="D44">
        <v>0</v>
      </c>
    </row>
    <row r="45" spans="2:4" x14ac:dyDescent="0.25">
      <c r="B45">
        <v>42</v>
      </c>
      <c r="C45">
        <v>2.324400977712</v>
      </c>
      <c r="D45">
        <v>0</v>
      </c>
    </row>
    <row r="46" spans="2:4" x14ac:dyDescent="0.25">
      <c r="B46">
        <v>43</v>
      </c>
      <c r="C46">
        <v>2.9507400658799998</v>
      </c>
      <c r="D46">
        <v>0</v>
      </c>
    </row>
    <row r="47" spans="2:4" x14ac:dyDescent="0.25">
      <c r="B47">
        <v>44</v>
      </c>
      <c r="C47">
        <v>2.9770077815999998</v>
      </c>
      <c r="D47">
        <v>0</v>
      </c>
    </row>
    <row r="48" spans="2:4" x14ac:dyDescent="0.25">
      <c r="B48">
        <v>45</v>
      </c>
      <c r="C48">
        <v>3.7592019830400001</v>
      </c>
      <c r="D48">
        <v>0</v>
      </c>
    </row>
    <row r="49" spans="2:4" x14ac:dyDescent="0.25">
      <c r="B49">
        <v>46</v>
      </c>
      <c r="C49">
        <v>3.7592019830400001</v>
      </c>
      <c r="D49">
        <v>0</v>
      </c>
    </row>
    <row r="50" spans="2:4" x14ac:dyDescent="0.25">
      <c r="B50">
        <v>47</v>
      </c>
      <c r="C50">
        <v>4.8186665170800005</v>
      </c>
      <c r="D50">
        <v>0</v>
      </c>
    </row>
    <row r="51" spans="2:4" x14ac:dyDescent="0.25">
      <c r="B51">
        <v>48</v>
      </c>
      <c r="C51">
        <v>4.8245037872400003</v>
      </c>
      <c r="D51">
        <v>0</v>
      </c>
    </row>
    <row r="52" spans="2:4" x14ac:dyDescent="0.25">
      <c r="B52">
        <v>49</v>
      </c>
      <c r="C52">
        <v>6.1378895732399998</v>
      </c>
      <c r="D52">
        <v>0</v>
      </c>
    </row>
    <row r="53" spans="2:4" x14ac:dyDescent="0.25">
      <c r="B53">
        <v>50</v>
      </c>
      <c r="C53">
        <v>6.0795168716399992</v>
      </c>
      <c r="D53">
        <v>0</v>
      </c>
    </row>
    <row r="54" spans="2:4" x14ac:dyDescent="0.25">
      <c r="B54">
        <v>51</v>
      </c>
      <c r="C54">
        <v>7.7577320426399989</v>
      </c>
      <c r="D54">
        <v>0</v>
      </c>
    </row>
    <row r="55" spans="2:4" x14ac:dyDescent="0.25">
      <c r="B55">
        <v>52</v>
      </c>
      <c r="C55">
        <v>7.8598842704399994</v>
      </c>
      <c r="D55">
        <v>0</v>
      </c>
    </row>
    <row r="56" spans="2:4" x14ac:dyDescent="0.25">
      <c r="B56">
        <v>53</v>
      </c>
      <c r="C56">
        <v>10.016755594559999</v>
      </c>
      <c r="D56">
        <v>0</v>
      </c>
    </row>
    <row r="57" spans="2:4" x14ac:dyDescent="0.25">
      <c r="B57">
        <v>54</v>
      </c>
      <c r="C57">
        <v>9.7365666268800002</v>
      </c>
      <c r="D57">
        <v>0</v>
      </c>
    </row>
    <row r="58" spans="2:4" x14ac:dyDescent="0.25">
      <c r="B58">
        <v>55</v>
      </c>
      <c r="C58">
        <v>12.410036360160001</v>
      </c>
      <c r="D58">
        <v>0</v>
      </c>
    </row>
    <row r="59" spans="2:4" x14ac:dyDescent="0.25">
      <c r="B59">
        <v>56</v>
      </c>
      <c r="C59">
        <v>12.649364436720001</v>
      </c>
      <c r="D59">
        <v>0</v>
      </c>
    </row>
    <row r="60" spans="2:4" x14ac:dyDescent="0.25">
      <c r="B60">
        <v>57</v>
      </c>
      <c r="C60">
        <v>16.236366950040001</v>
      </c>
      <c r="D60">
        <v>0</v>
      </c>
    </row>
    <row r="61" spans="2:4" x14ac:dyDescent="0.25">
      <c r="B61">
        <v>58</v>
      </c>
      <c r="C61">
        <v>16.16631970812</v>
      </c>
      <c r="D61">
        <v>0</v>
      </c>
    </row>
    <row r="62" spans="2:4" x14ac:dyDescent="0.25">
      <c r="B62">
        <v>59</v>
      </c>
      <c r="C62">
        <v>20.065616174999999</v>
      </c>
      <c r="D62">
        <v>0</v>
      </c>
    </row>
    <row r="63" spans="2:4" x14ac:dyDescent="0.25">
      <c r="B63">
        <v>60</v>
      </c>
      <c r="C63">
        <v>20.567621408760001</v>
      </c>
      <c r="D63">
        <v>0</v>
      </c>
    </row>
    <row r="64" spans="2:4" x14ac:dyDescent="0.25">
      <c r="B64">
        <v>61</v>
      </c>
      <c r="C64">
        <v>26.749290508200001</v>
      </c>
      <c r="D64">
        <v>0</v>
      </c>
    </row>
    <row r="65" spans="2:4" x14ac:dyDescent="0.25">
      <c r="B65">
        <v>62</v>
      </c>
      <c r="C65">
        <v>26.714266887240001</v>
      </c>
      <c r="D65">
        <v>0</v>
      </c>
    </row>
    <row r="66" spans="2:4" x14ac:dyDescent="0.25">
      <c r="B66">
        <v>63</v>
      </c>
      <c r="C66">
        <v>34.585825698000001</v>
      </c>
      <c r="D66">
        <v>0</v>
      </c>
    </row>
    <row r="67" spans="2:4" x14ac:dyDescent="0.25">
      <c r="B67">
        <v>64</v>
      </c>
      <c r="C67">
        <v>35.519788923599997</v>
      </c>
      <c r="D67">
        <v>0</v>
      </c>
    </row>
    <row r="68" spans="2:4" x14ac:dyDescent="0.25">
      <c r="B68">
        <v>65</v>
      </c>
      <c r="C68">
        <v>18.41075008464</v>
      </c>
      <c r="D68">
        <v>0</v>
      </c>
    </row>
    <row r="69" spans="2:4" x14ac:dyDescent="0.25">
      <c r="B69">
        <v>66</v>
      </c>
      <c r="C69">
        <v>27.408902036279997</v>
      </c>
      <c r="D69">
        <v>0</v>
      </c>
    </row>
    <row r="70" spans="2:4" x14ac:dyDescent="0.25">
      <c r="B70">
        <v>67</v>
      </c>
      <c r="C70">
        <v>29.8576368684</v>
      </c>
      <c r="D70">
        <v>0</v>
      </c>
    </row>
    <row r="71" spans="2:4" x14ac:dyDescent="0.25">
      <c r="B71">
        <v>68</v>
      </c>
      <c r="C71">
        <v>31.083463601999998</v>
      </c>
      <c r="D71">
        <v>0</v>
      </c>
    </row>
    <row r="72" spans="2:4" x14ac:dyDescent="0.25">
      <c r="B72">
        <v>69</v>
      </c>
      <c r="C72">
        <v>33.155694508799996</v>
      </c>
      <c r="D72">
        <v>0</v>
      </c>
    </row>
    <row r="73" spans="2:4" x14ac:dyDescent="0.25">
      <c r="B73">
        <v>70</v>
      </c>
      <c r="C73">
        <v>42.582885817200001</v>
      </c>
      <c r="D73">
        <v>0</v>
      </c>
    </row>
    <row r="74" spans="2:4" x14ac:dyDescent="0.25">
      <c r="B74">
        <v>71</v>
      </c>
      <c r="C74">
        <v>42.553699466400005</v>
      </c>
      <c r="D74">
        <v>0</v>
      </c>
    </row>
    <row r="75" spans="2:4" x14ac:dyDescent="0.25">
      <c r="B75">
        <v>72</v>
      </c>
      <c r="C75">
        <v>54.169867084799996</v>
      </c>
      <c r="D75">
        <v>0</v>
      </c>
    </row>
    <row r="76" spans="2:4" x14ac:dyDescent="0.25">
      <c r="B76">
        <v>73</v>
      </c>
      <c r="C76">
        <v>54.0823080324</v>
      </c>
      <c r="D76">
        <v>0</v>
      </c>
    </row>
    <row r="77" spans="2:4" x14ac:dyDescent="0.25">
      <c r="B77">
        <v>74</v>
      </c>
      <c r="C77">
        <v>68.646297081599997</v>
      </c>
      <c r="D77">
        <v>0</v>
      </c>
    </row>
    <row r="78" spans="2:4" x14ac:dyDescent="0.25">
      <c r="B78">
        <v>75</v>
      </c>
      <c r="C78">
        <v>68.967346940400006</v>
      </c>
      <c r="D78">
        <v>0</v>
      </c>
    </row>
    <row r="79" spans="2:4" x14ac:dyDescent="0.25">
      <c r="B79">
        <v>76</v>
      </c>
      <c r="C79">
        <v>88.1719657668</v>
      </c>
      <c r="D79">
        <v>0</v>
      </c>
    </row>
    <row r="80" spans="2:4" x14ac:dyDescent="0.25">
      <c r="B80">
        <v>77</v>
      </c>
      <c r="C80">
        <v>87.033698085599994</v>
      </c>
      <c r="D80">
        <v>0</v>
      </c>
    </row>
    <row r="81" spans="2:4" x14ac:dyDescent="0.25">
      <c r="B81">
        <v>78</v>
      </c>
      <c r="C81">
        <v>112.19233247519999</v>
      </c>
      <c r="D81">
        <v>0</v>
      </c>
    </row>
    <row r="82" spans="2:4" x14ac:dyDescent="0.25">
      <c r="B82">
        <v>79</v>
      </c>
      <c r="C82">
        <v>110.4995241288</v>
      </c>
      <c r="D82">
        <v>0</v>
      </c>
    </row>
    <row r="83" spans="2:4" x14ac:dyDescent="0.25">
      <c r="B83">
        <v>80</v>
      </c>
      <c r="C83">
        <v>141.40786962600001</v>
      </c>
      <c r="D83">
        <v>0</v>
      </c>
    </row>
    <row r="84" spans="2:4" x14ac:dyDescent="0.25">
      <c r="B84">
        <v>81</v>
      </c>
      <c r="C84">
        <v>140.91170166239999</v>
      </c>
      <c r="D84">
        <v>0</v>
      </c>
    </row>
    <row r="85" spans="2:4" x14ac:dyDescent="0.25">
      <c r="B85">
        <v>82</v>
      </c>
      <c r="C85">
        <v>205.23841882560001</v>
      </c>
      <c r="D85">
        <v>0</v>
      </c>
    </row>
    <row r="86" spans="2:4" x14ac:dyDescent="0.25">
      <c r="B86">
        <v>83</v>
      </c>
      <c r="C86">
        <v>102.12304144919999</v>
      </c>
      <c r="D86">
        <v>0</v>
      </c>
    </row>
    <row r="87" spans="2:4" x14ac:dyDescent="0.25">
      <c r="B87">
        <v>84</v>
      </c>
      <c r="C87">
        <v>153.84125506680002</v>
      </c>
      <c r="D87">
        <v>0</v>
      </c>
    </row>
    <row r="88" spans="2:4" x14ac:dyDescent="0.25">
      <c r="B88">
        <v>85</v>
      </c>
      <c r="C88">
        <v>179.37931201680001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196.77437709360001</v>
      </c>
    </row>
    <row r="3" spans="2:9" x14ac:dyDescent="0.25">
      <c r="B3" s="18">
        <v>150</v>
      </c>
      <c r="C3" s="18">
        <v>200</v>
      </c>
      <c r="D3" s="1">
        <v>179.26840388375999</v>
      </c>
      <c r="E3" s="19" t="str">
        <f>IF(D3="","N/A",IF(OR(D3&lt;B3,D3&gt;C3),"FAIL","PASS"))</f>
        <v>PASS</v>
      </c>
      <c r="H3" t="s">
        <v>39</v>
      </c>
      <c r="I3">
        <v>179.350125666</v>
      </c>
    </row>
    <row r="4" spans="2:9" x14ac:dyDescent="0.25">
      <c r="H4" t="s">
        <v>40</v>
      </c>
      <c r="I4">
        <v>172.84156943760001</v>
      </c>
    </row>
    <row r="5" spans="2:9" x14ac:dyDescent="0.25">
      <c r="H5" t="s">
        <v>41</v>
      </c>
      <c r="I5">
        <v>173.01668754239998</v>
      </c>
    </row>
    <row r="6" spans="2:9" x14ac:dyDescent="0.25">
      <c r="B6" s="15" t="s">
        <v>23</v>
      </c>
      <c r="H6" t="s">
        <v>42</v>
      </c>
      <c r="I6">
        <v>174.35925967919999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0.12950094756790897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196.62844533960001</v>
      </c>
      <c r="J2" t="s">
        <v>26</v>
      </c>
    </row>
    <row r="3" spans="2:10" x14ac:dyDescent="0.25">
      <c r="B3" s="18">
        <v>100</v>
      </c>
      <c r="C3" s="18"/>
      <c r="D3" s="1">
        <v>683.88996041011069</v>
      </c>
      <c r="E3" s="19" t="str">
        <f>IF(D3="","N/A",IF(OR(D3&lt;B3),"FAIL","PASS"))</f>
        <v>PASS</v>
      </c>
      <c r="I3">
        <v>0.28751474173079999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8.5778685001199992E-2</v>
      </c>
    </row>
    <row r="3" spans="2:9" x14ac:dyDescent="0.25">
      <c r="B3" s="18">
        <v>0.05</v>
      </c>
      <c r="C3" s="18">
        <v>0.1</v>
      </c>
      <c r="D3" s="1">
        <v>7.803262749888E-2</v>
      </c>
      <c r="E3" s="19" t="str">
        <f>IF(D3="","N/A",IF(OR(D3&lt;B3,D3&gt;C3),"FAIL","PASS"))</f>
        <v>PASS</v>
      </c>
      <c r="H3" t="s">
        <v>39</v>
      </c>
      <c r="I3">
        <v>7.8161047442399989E-2</v>
      </c>
    </row>
    <row r="4" spans="2:9" x14ac:dyDescent="0.25">
      <c r="H4" t="s">
        <v>40</v>
      </c>
      <c r="I4">
        <v>7.5300785063999995E-2</v>
      </c>
    </row>
    <row r="5" spans="2:9" x14ac:dyDescent="0.25">
      <c r="H5" t="s">
        <v>41</v>
      </c>
      <c r="I5">
        <v>7.5359157765599996E-2</v>
      </c>
    </row>
    <row r="6" spans="2:9" x14ac:dyDescent="0.25">
      <c r="H6" t="s">
        <v>42</v>
      </c>
      <c r="I6">
        <v>7.5563462221200001E-2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196.83274979519999</v>
      </c>
      <c r="J2">
        <v>75.271598713199992</v>
      </c>
      <c r="K2">
        <v>176.95684490039997</v>
      </c>
      <c r="L2">
        <v>64.5602079696</v>
      </c>
    </row>
    <row r="3" spans="2:12" x14ac:dyDescent="0.25">
      <c r="B3" s="18">
        <v>50</v>
      </c>
      <c r="C3" s="18"/>
      <c r="D3" s="1">
        <v>59.073174019200003</v>
      </c>
      <c r="E3" s="19" t="str">
        <f>IF(D3="","N/A",IF(OR(D3&lt;B3),"FAIL","PASS"))</f>
        <v>PASS</v>
      </c>
      <c r="H3" t="s">
        <v>39</v>
      </c>
      <c r="I3">
        <v>179.37931201680001</v>
      </c>
      <c r="J3">
        <v>71.156323250400007</v>
      </c>
      <c r="K3">
        <v>173.54204185680001</v>
      </c>
      <c r="L3">
        <v>67.070234138399996</v>
      </c>
    </row>
    <row r="4" spans="2:12" x14ac:dyDescent="0.25">
      <c r="H4" t="s">
        <v>40</v>
      </c>
      <c r="I4">
        <v>173.0458738932</v>
      </c>
      <c r="J4">
        <v>69.930496516799991</v>
      </c>
      <c r="K4">
        <v>168.28849871279999</v>
      </c>
      <c r="L4">
        <v>64.443462566400001</v>
      </c>
    </row>
    <row r="5" spans="2:12" x14ac:dyDescent="0.25">
      <c r="H5" t="s">
        <v>41</v>
      </c>
      <c r="I5">
        <v>172.8123830868</v>
      </c>
      <c r="J5">
        <v>76.701729902400004</v>
      </c>
      <c r="K5">
        <v>161.28377452079999</v>
      </c>
      <c r="L5">
        <v>59.890391841599993</v>
      </c>
    </row>
    <row r="6" spans="2:12" x14ac:dyDescent="0.25">
      <c r="H6" t="s">
        <v>42</v>
      </c>
      <c r="I6">
        <v>174.2717006268</v>
      </c>
      <c r="J6">
        <v>74.133331032000001</v>
      </c>
      <c r="K6">
        <v>163.70624163719998</v>
      </c>
      <c r="L6">
        <v>59.073174019200003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196.4825135856</v>
      </c>
      <c r="J2">
        <v>75.2132260116</v>
      </c>
      <c r="K2">
        <v>176.66498139239999</v>
      </c>
      <c r="L2">
        <v>64.472648917200004</v>
      </c>
    </row>
    <row r="3" spans="2:12" x14ac:dyDescent="0.25">
      <c r="B3" s="18">
        <v>20</v>
      </c>
      <c r="C3" s="18"/>
      <c r="D3" s="1">
        <v>57.653348339898706</v>
      </c>
      <c r="E3" s="19" t="str">
        <f>IF(D3="","N/A",IF(OR(D3&lt;B3),"FAIL","PASS"))</f>
        <v>PASS</v>
      </c>
      <c r="G3" t="s">
        <v>38</v>
      </c>
      <c r="H3" t="s">
        <v>27</v>
      </c>
      <c r="I3">
        <v>0.2885362640088</v>
      </c>
      <c r="J3">
        <v>0.38555169406799999</v>
      </c>
      <c r="K3">
        <v>0.30412177533599999</v>
      </c>
      <c r="L3">
        <v>1.0889427483479999</v>
      </c>
    </row>
    <row r="4" spans="2:12" x14ac:dyDescent="0.25">
      <c r="G4" t="s">
        <v>39</v>
      </c>
      <c r="H4" t="s">
        <v>26</v>
      </c>
      <c r="I4">
        <v>179.4084983676</v>
      </c>
      <c r="J4">
        <v>71.214695952</v>
      </c>
      <c r="K4">
        <v>173.4252964536</v>
      </c>
      <c r="L4">
        <v>67.0994204892</v>
      </c>
    </row>
    <row r="5" spans="2:12" x14ac:dyDescent="0.25">
      <c r="G5" t="s">
        <v>39</v>
      </c>
      <c r="H5" t="s">
        <v>27</v>
      </c>
      <c r="I5">
        <v>0.2619766847808</v>
      </c>
      <c r="J5">
        <v>0.34848502855199998</v>
      </c>
      <c r="K5">
        <v>0.29419841606399999</v>
      </c>
      <c r="L5">
        <v>1.1038277872560001</v>
      </c>
    </row>
    <row r="6" spans="2:12" x14ac:dyDescent="0.25">
      <c r="G6" t="s">
        <v>40</v>
      </c>
      <c r="H6" t="s">
        <v>26</v>
      </c>
      <c r="I6">
        <v>172.89994213919999</v>
      </c>
      <c r="J6">
        <v>69.901310166000002</v>
      </c>
      <c r="K6">
        <v>168.05500790639999</v>
      </c>
      <c r="L6">
        <v>64.385089864799994</v>
      </c>
    </row>
    <row r="7" spans="2:12" x14ac:dyDescent="0.25">
      <c r="G7" t="s">
        <v>40</v>
      </c>
      <c r="H7" t="s">
        <v>27</v>
      </c>
      <c r="I7">
        <v>0.25789059566880002</v>
      </c>
      <c r="J7">
        <v>0.34936061907600002</v>
      </c>
      <c r="K7">
        <v>0.2907544266696</v>
      </c>
      <c r="L7">
        <v>1.063258759644</v>
      </c>
    </row>
    <row r="8" spans="2:12" x14ac:dyDescent="0.25">
      <c r="G8" t="s">
        <v>41</v>
      </c>
      <c r="H8" t="s">
        <v>26</v>
      </c>
      <c r="I8">
        <v>172.491333228</v>
      </c>
      <c r="J8">
        <v>76.614170849999994</v>
      </c>
      <c r="K8">
        <v>160.962724662</v>
      </c>
      <c r="L8">
        <v>59.802832789200004</v>
      </c>
    </row>
    <row r="9" spans="2:12" x14ac:dyDescent="0.25">
      <c r="G9" t="s">
        <v>41</v>
      </c>
      <c r="H9" t="s">
        <v>27</v>
      </c>
      <c r="I9">
        <v>0.27735789165239999</v>
      </c>
      <c r="J9">
        <v>0.388470329148</v>
      </c>
      <c r="K9">
        <v>0.29624146061999995</v>
      </c>
      <c r="L9">
        <v>1.037282907432</v>
      </c>
    </row>
    <row r="10" spans="2:12" x14ac:dyDescent="0.25">
      <c r="G10" t="s">
        <v>42</v>
      </c>
      <c r="H10" t="s">
        <v>26</v>
      </c>
      <c r="I10">
        <v>174.03820982039997</v>
      </c>
      <c r="J10">
        <v>74.074958330400008</v>
      </c>
      <c r="K10">
        <v>163.38519177839999</v>
      </c>
      <c r="L10">
        <v>58.9272422652</v>
      </c>
    </row>
    <row r="11" spans="2:12" x14ac:dyDescent="0.25">
      <c r="G11" t="s">
        <v>42</v>
      </c>
      <c r="H11" t="s">
        <v>27</v>
      </c>
      <c r="I11">
        <v>0.2586494407896</v>
      </c>
      <c r="J11">
        <v>0.37971442390799998</v>
      </c>
      <c r="K11">
        <v>0.28512146096519997</v>
      </c>
      <c r="L11">
        <v>0.99379524473999992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2023-02-21T11:37:17Z</dcterms:modified>
</cp:coreProperties>
</file>