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A22E3B61-6B39-46D9-813C-6AE67DCBFBC8}" xr6:coauthVersionLast="47" xr6:coauthVersionMax="47" xr10:uidLastSave="{00000000-0000-0000-0000-000000000000}"/>
  <bookViews>
    <workbookView minimized="1" xWindow="345" yWindow="795" windowWidth="15360" windowHeight="10500" tabRatio="763" firstSheet="1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<sst xmlns="http://schemas.openxmlformats.org/spreadsheetml/2006/main" count="171" uniqueCount="101">
  <si>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</si>
  <si>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</si>
  <si>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</si>
  <si>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</si>
  <si>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</si>
  <si>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</si>
  <si>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</si>
  <si>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</si>
  <si>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</si>
  <si>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</si>
  <si>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</si>
  <si>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</si>
  <si>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</si>
  <si>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</si>
  <si>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</si>
  <si>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</si>
  <si>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</si>
  <si>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</si>
  <si>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</si>
  <si>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</si>
  <si>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</si>
  <si>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</si>
  <si>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</si>
  <si>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</si>
  <si>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</si>
  <si>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</si>
  <si>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</si>
  <si>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</si>
  <si>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</si>
  <si>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</si>
  <si>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</si>
  <si>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</si>
  <si>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</si>
  <si>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</si>
  <si>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</si>
  <si>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</si>
  <si>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</si>
  <si>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</si>
  <si>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</si>
  <si>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</si>
  <si>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</si>
  <si>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</si>
  <si>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</si>
  <si>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</si>
  <si>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</si>
  <si>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</si>
  <si>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</si>
  <si>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</si>
  <si>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</si>
  <si>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</si>
  <si>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</si>
  <si>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</si>
  <si>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</si>
  <si>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</si>
  <si>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</si>
  <si>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</si>
  <si>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</si>
  <si>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</si>
  <si>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</si>
  <si>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</si>
  <si>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</si>
  <si>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</si>
  <si>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</si>
  <si>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</si>
  <si>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</si>
  <si>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</si>
  <si>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</si>
  <si>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</si>
  <si>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</si>
  <si>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</si>
  <si>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</si>
  <si>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</si>
  <si>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</si>
  <si>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</si>
  <si>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</si>
  <si>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</si>
  <si>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</si>
  <si>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</si>
  <si>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</si>
  <si>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</si>
  <si>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</si>
  <si>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</si>
  <si>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</si>
  <si>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</si>
  <si>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</si>
  <si>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</si>
  <si>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</si>
  <si>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</si>
  <si>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</si>
  <si>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</si>
  <si>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</si>
  <si>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</si>
  <si>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</si>
  <si>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</si>
  <si>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</si>
  <si>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</si>
  <si>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</si>
  <si>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</si>
  <si>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</si>
  <si>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</si>
  <si>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S22475224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</si>
</sst>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topLeftCell="A16"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174.79121767103999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0.1257964384904427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883.90429581294188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DCHROMDEP</f>
        <v>0.17469999999999999</v>
      </c>
      <c r="E15" s="20">
        <f>ChromaticityCoordinates!G4</f>
        <v>0.49569999999999997</v>
      </c>
      <c r="F15" s="20" t="s">
        <v>49</v>
      </c>
      <c r="H15" s="26">
        <f>ChromaticityCoordinates!H4</f>
        <v>1.4878844041120927E-2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DCHROMDEP</f>
        <v>0.17469999999999999</v>
      </c>
      <c r="E16" s="20">
        <f>ChromaticityCoordinates!G5</f>
        <v>0.52829999999999999</v>
      </c>
      <c r="F16" s="20" t="s">
        <v>49</v>
      </c>
      <c r="H16" s="26">
        <f>ChromaticityCoordinates!H5</f>
        <v>4.9999999999998939E-4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DCHROMDEP</f>
        <v>0.17469999999999999</v>
      </c>
      <c r="E17" s="20">
        <f>ChromaticityCoordinates!G6</f>
        <v>0.56059999999999999</v>
      </c>
      <c r="F17" s="20" t="s">
        <v>49</v>
      </c>
      <c r="H17" s="26">
        <f>ChromaticityCoordinates!H6</f>
        <v>1.1783462988442754E-2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DCHROMDEP</f>
        <v>0.17469999999999999</v>
      </c>
      <c r="E18" s="20">
        <f>ChromaticityCoordinates!G7</f>
        <v>0.30280000000000001</v>
      </c>
      <c r="F18" s="20" t="s">
        <v>49</v>
      </c>
      <c r="H18" s="26">
        <f>ChromaticityCoordinates!H7</f>
        <v>2.0056919005669877E-2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7.7641530398159991E-2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61.232963978400001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80.970406056434953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I21" sqref="I21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7.6380680043599991E-2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0.1335567412608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0.1646693912136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0.2147531691864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0.25660639623359999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0.33184880859600002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0.425828858172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0.54899525854800002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0.70076428270799995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0.89397792500400008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1.14702358644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1.455523314396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1.871428813296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2.3827736793119998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3.0178686727199997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3.8847032914800002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4.9295746501200002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6.2020995450000003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8.0554328208000001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10.151012808240001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13.20390510192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14.922981164040001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19.852555814159999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23.731421835479999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31.141836303600002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39.168082773599998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50.988554847599993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65.786034703200002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82.684931816399995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106.00482610559999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133.2648777528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171.29469284519999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0.17469999999999999</v>
      </c>
      <c r="G4" s="4">
        <v>0.49569999999999997</v>
      </c>
      <c r="H4" s="3">
        <f>IF(OR((F4=""),(G4="")),"",SQRT((F4-C4)^2+(G4-D4)^2))</f>
        <v>1.4878844041120927E-2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-2.2999999999999965E-3</v>
      </c>
      <c r="O4" s="3">
        <f>IF(G4="","",G4-D4)</f>
        <v>1.4699999999999991E-2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0.45140000000000002</v>
      </c>
      <c r="G5" s="4">
        <v>0.52829999999999999</v>
      </c>
      <c r="H5" s="3">
        <f t="shared" ref="H5:H7" si="0">IF(OR((F5=""),(G5="")),"",SQRT((F5-C5)^2+(G5-D5)^2))</f>
        <v>4.9999999999998939E-4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4.0000000000001146E-4</v>
      </c>
      <c r="O5" s="3">
        <f>IF(G5="","",G5-D5)</f>
        <v>2.9999999999996696E-4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0.1237</v>
      </c>
      <c r="G6" s="4">
        <v>0.56059999999999999</v>
      </c>
      <c r="H6" s="3">
        <f t="shared" si="0"/>
        <v>1.1783462988442754E-2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1.1700000000000002E-2</v>
      </c>
      <c r="O6" s="3">
        <f t="shared" ref="O6:O7" si="6">IF(G6="","",G6-D6)</f>
        <v>-1.4000000000000679E-3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0.1198</v>
      </c>
      <c r="G7" s="3">
        <v>0.30280000000000001</v>
      </c>
      <c r="H7" s="3">
        <f t="shared" si="0"/>
        <v>2.0056919005669877E-2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-3.1999999999999945E-3</v>
      </c>
      <c r="O7" s="3">
        <f t="shared" si="6"/>
        <v>1.980000000000004E-2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203.0202561648</v>
      </c>
      <c r="F3" s="8"/>
    </row>
    <row r="4" spans="2:6" x14ac:dyDescent="0.25">
      <c r="B4" s="1" t="s">
        <v>39</v>
      </c>
      <c r="C4" s="18"/>
      <c r="D4" s="18"/>
      <c r="E4" s="1">
        <v>184.37017800360002</v>
      </c>
      <c r="F4" s="8"/>
    </row>
    <row r="5" spans="2:6" x14ac:dyDescent="0.25">
      <c r="B5" s="1" t="s">
        <v>40</v>
      </c>
      <c r="C5" s="18"/>
      <c r="D5" s="18"/>
      <c r="E5" s="1">
        <v>179.29175296439999</v>
      </c>
      <c r="F5" s="8"/>
    </row>
    <row r="6" spans="2:6" x14ac:dyDescent="0.25">
      <c r="B6" s="1" t="s">
        <v>41</v>
      </c>
      <c r="C6" s="18"/>
      <c r="D6" s="18"/>
      <c r="E6" s="1">
        <v>183.99075544319999</v>
      </c>
      <c r="F6" s="8"/>
    </row>
    <row r="7" spans="2:6" x14ac:dyDescent="0.25">
      <c r="B7" s="1" t="s">
        <v>42</v>
      </c>
      <c r="C7" s="18"/>
      <c r="D7" s="18"/>
      <c r="E7" s="1">
        <v>184.10750084639997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58" workbookViewId="0">
      <selection activeCell="D89" sqref="D89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9.61398395352E-2</v>
      </c>
      <c r="D4">
        <v>0</v>
      </c>
    </row>
    <row r="5" spans="2:4" x14ac:dyDescent="0.25">
      <c r="B5">
        <v>2</v>
      </c>
      <c r="C5">
        <v>4.33709172888E-2</v>
      </c>
      <c r="D5">
        <v>0</v>
      </c>
    </row>
    <row r="6" spans="2:4" x14ac:dyDescent="0.25">
      <c r="B6">
        <v>3</v>
      </c>
      <c r="C6">
        <v>6.9726192061199996E-2</v>
      </c>
      <c r="D6">
        <v>0</v>
      </c>
    </row>
    <row r="7" spans="2:4" x14ac:dyDescent="0.25">
      <c r="B7">
        <v>4</v>
      </c>
      <c r="C7">
        <v>8.2860049921199996E-2</v>
      </c>
      <c r="D7">
        <v>0</v>
      </c>
    </row>
    <row r="8" spans="2:4" x14ac:dyDescent="0.25">
      <c r="B8">
        <v>5</v>
      </c>
      <c r="C8">
        <v>7.6263934640399988E-2</v>
      </c>
      <c r="D8">
        <v>0</v>
      </c>
    </row>
    <row r="9" spans="2:4" x14ac:dyDescent="0.25">
      <c r="B9">
        <v>6</v>
      </c>
      <c r="C9">
        <v>7.6263934640399988E-2</v>
      </c>
      <c r="D9">
        <v>0</v>
      </c>
    </row>
    <row r="10" spans="2:4" x14ac:dyDescent="0.25">
      <c r="B10">
        <v>7</v>
      </c>
      <c r="C10">
        <v>0.1069387893312</v>
      </c>
      <c r="D10">
        <v>0</v>
      </c>
    </row>
    <row r="11" spans="2:4" x14ac:dyDescent="0.25">
      <c r="B11">
        <v>8</v>
      </c>
      <c r="C11">
        <v>0.13384860476880001</v>
      </c>
      <c r="D11">
        <v>0</v>
      </c>
    </row>
    <row r="12" spans="2:4" x14ac:dyDescent="0.25">
      <c r="B12">
        <v>9</v>
      </c>
      <c r="C12">
        <v>0.13379023206719998</v>
      </c>
      <c r="D12">
        <v>0</v>
      </c>
    </row>
    <row r="13" spans="2:4" x14ac:dyDescent="0.25">
      <c r="B13">
        <v>10</v>
      </c>
      <c r="C13">
        <v>0.17520566385239997</v>
      </c>
      <c r="D13">
        <v>0</v>
      </c>
    </row>
    <row r="14" spans="2:4" x14ac:dyDescent="0.25">
      <c r="B14">
        <v>11</v>
      </c>
      <c r="C14">
        <v>0.16531149093120001</v>
      </c>
      <c r="D14">
        <v>0</v>
      </c>
    </row>
    <row r="15" spans="2:4" x14ac:dyDescent="0.25">
      <c r="B15">
        <v>12</v>
      </c>
      <c r="C15">
        <v>0.16522393187880002</v>
      </c>
      <c r="D15">
        <v>0</v>
      </c>
    </row>
    <row r="16" spans="2:4" x14ac:dyDescent="0.25">
      <c r="B16">
        <v>13</v>
      </c>
      <c r="C16">
        <v>0.21583306416600001</v>
      </c>
      <c r="D16">
        <v>0</v>
      </c>
    </row>
    <row r="17" spans="2:4" x14ac:dyDescent="0.25">
      <c r="B17">
        <v>14</v>
      </c>
      <c r="C17">
        <v>0.21583306416600001</v>
      </c>
      <c r="D17">
        <v>0</v>
      </c>
    </row>
    <row r="18" spans="2:4" x14ac:dyDescent="0.25">
      <c r="B18">
        <v>15</v>
      </c>
      <c r="C18">
        <v>0.2759277604632</v>
      </c>
      <c r="D18">
        <v>0</v>
      </c>
    </row>
    <row r="19" spans="2:4" x14ac:dyDescent="0.25">
      <c r="B19">
        <v>16</v>
      </c>
      <c r="C19">
        <v>0.27589857411239999</v>
      </c>
      <c r="D19">
        <v>0</v>
      </c>
    </row>
    <row r="20" spans="2:4" x14ac:dyDescent="0.25">
      <c r="B20">
        <v>17</v>
      </c>
      <c r="C20">
        <v>0.13203905101919999</v>
      </c>
      <c r="D20">
        <v>0</v>
      </c>
    </row>
    <row r="21" spans="2:4" x14ac:dyDescent="0.25">
      <c r="B21">
        <v>18</v>
      </c>
      <c r="C21">
        <v>0.20366235588239998</v>
      </c>
      <c r="D21">
        <v>0</v>
      </c>
    </row>
    <row r="22" spans="2:4" x14ac:dyDescent="0.25">
      <c r="B22">
        <v>19</v>
      </c>
      <c r="C22">
        <v>0.23982424452359999</v>
      </c>
      <c r="D22">
        <v>0</v>
      </c>
    </row>
    <row r="23" spans="2:4" x14ac:dyDescent="0.25">
      <c r="B23">
        <v>20</v>
      </c>
      <c r="C23">
        <v>0.25791978201960003</v>
      </c>
      <c r="D23">
        <v>0</v>
      </c>
    </row>
    <row r="24" spans="2:4" x14ac:dyDescent="0.25">
      <c r="B24">
        <v>21</v>
      </c>
      <c r="C24">
        <v>0.25771547756399998</v>
      </c>
      <c r="D24">
        <v>0</v>
      </c>
    </row>
    <row r="25" spans="2:4" x14ac:dyDescent="0.25">
      <c r="B25">
        <v>22</v>
      </c>
      <c r="C25">
        <v>0.33330812613599997</v>
      </c>
      <c r="D25">
        <v>0</v>
      </c>
    </row>
    <row r="26" spans="2:4" x14ac:dyDescent="0.25">
      <c r="B26">
        <v>23</v>
      </c>
      <c r="C26">
        <v>0.33330812613599997</v>
      </c>
      <c r="D26">
        <v>0</v>
      </c>
    </row>
    <row r="27" spans="2:4" x14ac:dyDescent="0.25">
      <c r="B27">
        <v>24</v>
      </c>
      <c r="C27">
        <v>0.42874749325200001</v>
      </c>
      <c r="D27">
        <v>0</v>
      </c>
    </row>
    <row r="28" spans="2:4" x14ac:dyDescent="0.25">
      <c r="B28">
        <v>25</v>
      </c>
      <c r="C28">
        <v>0.42845562974399998</v>
      </c>
      <c r="D28">
        <v>0</v>
      </c>
    </row>
    <row r="29" spans="2:4" x14ac:dyDescent="0.25">
      <c r="B29">
        <v>26</v>
      </c>
      <c r="C29">
        <v>0.55162203012</v>
      </c>
      <c r="D29">
        <v>0</v>
      </c>
    </row>
    <row r="30" spans="2:4" x14ac:dyDescent="0.25">
      <c r="B30">
        <v>27</v>
      </c>
      <c r="C30">
        <v>0.55162203012</v>
      </c>
      <c r="D30">
        <v>0</v>
      </c>
    </row>
    <row r="31" spans="2:4" x14ac:dyDescent="0.25">
      <c r="B31">
        <v>28</v>
      </c>
      <c r="C31">
        <v>0.70601782585200001</v>
      </c>
      <c r="D31">
        <v>0</v>
      </c>
    </row>
    <row r="32" spans="2:4" x14ac:dyDescent="0.25">
      <c r="B32">
        <v>29</v>
      </c>
      <c r="C32">
        <v>0.70543409883599995</v>
      </c>
      <c r="D32">
        <v>0</v>
      </c>
    </row>
    <row r="33" spans="2:4" x14ac:dyDescent="0.25">
      <c r="B33">
        <v>30</v>
      </c>
      <c r="C33">
        <v>0.89748028710000005</v>
      </c>
      <c r="D33">
        <v>0</v>
      </c>
    </row>
    <row r="34" spans="2:4" x14ac:dyDescent="0.25">
      <c r="B34">
        <v>31</v>
      </c>
      <c r="C34">
        <v>0.89952333165599996</v>
      </c>
      <c r="D34">
        <v>0</v>
      </c>
    </row>
    <row r="35" spans="2:4" x14ac:dyDescent="0.25">
      <c r="B35">
        <v>32</v>
      </c>
      <c r="C35">
        <v>1.154028310632</v>
      </c>
      <c r="D35">
        <v>0</v>
      </c>
    </row>
    <row r="36" spans="2:4" x14ac:dyDescent="0.25">
      <c r="B36">
        <v>33</v>
      </c>
      <c r="C36">
        <v>1.154028310632</v>
      </c>
      <c r="D36">
        <v>0</v>
      </c>
    </row>
    <row r="37" spans="2:4" x14ac:dyDescent="0.25">
      <c r="B37">
        <v>34</v>
      </c>
      <c r="C37">
        <v>1.4709920803200001</v>
      </c>
      <c r="D37">
        <v>0</v>
      </c>
    </row>
    <row r="38" spans="2:4" x14ac:dyDescent="0.25">
      <c r="B38">
        <v>35</v>
      </c>
      <c r="C38">
        <v>1.4680734452399999</v>
      </c>
      <c r="D38">
        <v>0</v>
      </c>
    </row>
    <row r="39" spans="2:4" x14ac:dyDescent="0.25">
      <c r="B39">
        <v>36</v>
      </c>
      <c r="C39">
        <v>1.8775579469639998</v>
      </c>
      <c r="D39">
        <v>0</v>
      </c>
    </row>
    <row r="40" spans="2:4" x14ac:dyDescent="0.25">
      <c r="B40">
        <v>37</v>
      </c>
      <c r="C40">
        <v>1.8760986294239999</v>
      </c>
      <c r="D40">
        <v>0</v>
      </c>
    </row>
    <row r="41" spans="2:4" x14ac:dyDescent="0.25">
      <c r="B41">
        <v>38</v>
      </c>
      <c r="C41">
        <v>2.40349598838</v>
      </c>
      <c r="D41">
        <v>0</v>
      </c>
    </row>
    <row r="42" spans="2:4" x14ac:dyDescent="0.25">
      <c r="B42">
        <v>39</v>
      </c>
      <c r="C42">
        <v>2.3941563561239998</v>
      </c>
      <c r="D42">
        <v>0</v>
      </c>
    </row>
    <row r="43" spans="2:4" x14ac:dyDescent="0.25">
      <c r="B43">
        <v>40</v>
      </c>
      <c r="C43">
        <v>3.0412177533599998</v>
      </c>
      <c r="D43">
        <v>0</v>
      </c>
    </row>
    <row r="44" spans="2:4" x14ac:dyDescent="0.25">
      <c r="B44">
        <v>41</v>
      </c>
      <c r="C44">
        <v>3.0412177533599998</v>
      </c>
      <c r="D44">
        <v>0</v>
      </c>
    </row>
    <row r="45" spans="2:4" x14ac:dyDescent="0.25">
      <c r="B45">
        <v>42</v>
      </c>
      <c r="C45">
        <v>3.8584355757600002</v>
      </c>
      <c r="D45">
        <v>0</v>
      </c>
    </row>
    <row r="46" spans="2:4" x14ac:dyDescent="0.25">
      <c r="B46">
        <v>43</v>
      </c>
      <c r="C46">
        <v>3.8671914809999999</v>
      </c>
      <c r="D46">
        <v>0</v>
      </c>
    </row>
    <row r="47" spans="2:4" x14ac:dyDescent="0.25">
      <c r="B47">
        <v>44</v>
      </c>
      <c r="C47">
        <v>4.9558423658399997</v>
      </c>
      <c r="D47">
        <v>0</v>
      </c>
    </row>
    <row r="48" spans="2:4" x14ac:dyDescent="0.25">
      <c r="B48">
        <v>45</v>
      </c>
      <c r="C48">
        <v>4.9645982710800007</v>
      </c>
      <c r="D48">
        <v>0</v>
      </c>
    </row>
    <row r="49" spans="2:4" x14ac:dyDescent="0.25">
      <c r="B49">
        <v>46</v>
      </c>
      <c r="C49">
        <v>6.3684617445600002</v>
      </c>
      <c r="D49">
        <v>0</v>
      </c>
    </row>
    <row r="50" spans="2:4" x14ac:dyDescent="0.25">
      <c r="B50">
        <v>47</v>
      </c>
      <c r="C50">
        <v>6.2517163413600008</v>
      </c>
      <c r="D50">
        <v>0</v>
      </c>
    </row>
    <row r="51" spans="2:4" x14ac:dyDescent="0.25">
      <c r="B51">
        <v>48</v>
      </c>
      <c r="C51">
        <v>6.2196113554799997</v>
      </c>
      <c r="D51">
        <v>0</v>
      </c>
    </row>
    <row r="52" spans="2:4" x14ac:dyDescent="0.25">
      <c r="B52">
        <v>49</v>
      </c>
      <c r="C52">
        <v>8.0700259962000001</v>
      </c>
      <c r="D52">
        <v>0</v>
      </c>
    </row>
    <row r="53" spans="2:4" x14ac:dyDescent="0.25">
      <c r="B53">
        <v>50</v>
      </c>
      <c r="C53">
        <v>7.8744774458400002</v>
      </c>
      <c r="D53">
        <v>0</v>
      </c>
    </row>
    <row r="54" spans="2:4" x14ac:dyDescent="0.25">
      <c r="B54">
        <v>51</v>
      </c>
      <c r="C54">
        <v>7.9766296736399998</v>
      </c>
      <c r="D54">
        <v>0</v>
      </c>
    </row>
    <row r="55" spans="2:4" x14ac:dyDescent="0.25">
      <c r="B55">
        <v>52</v>
      </c>
      <c r="C55">
        <v>10.19187369936</v>
      </c>
      <c r="D55">
        <v>0</v>
      </c>
    </row>
    <row r="56" spans="2:4" x14ac:dyDescent="0.25">
      <c r="B56">
        <v>53</v>
      </c>
      <c r="C56">
        <v>10.095558741720001</v>
      </c>
      <c r="D56">
        <v>0</v>
      </c>
    </row>
    <row r="57" spans="2:4" x14ac:dyDescent="0.25">
      <c r="B57">
        <v>54</v>
      </c>
      <c r="C57">
        <v>13.11050877936</v>
      </c>
      <c r="D57">
        <v>0</v>
      </c>
    </row>
    <row r="58" spans="2:4" x14ac:dyDescent="0.25">
      <c r="B58">
        <v>55</v>
      </c>
      <c r="C58">
        <v>12.97625156568</v>
      </c>
      <c r="D58">
        <v>0</v>
      </c>
    </row>
    <row r="59" spans="2:4" x14ac:dyDescent="0.25">
      <c r="B59">
        <v>56</v>
      </c>
      <c r="C59">
        <v>12.97625156568</v>
      </c>
      <c r="D59">
        <v>0</v>
      </c>
    </row>
    <row r="60" spans="2:4" x14ac:dyDescent="0.25">
      <c r="B60">
        <v>57</v>
      </c>
      <c r="C60">
        <v>16.80258215556</v>
      </c>
      <c r="D60">
        <v>0</v>
      </c>
    </row>
    <row r="61" spans="2:4" x14ac:dyDescent="0.25">
      <c r="B61">
        <v>58</v>
      </c>
      <c r="C61">
        <v>16.639138591079998</v>
      </c>
      <c r="D61">
        <v>0</v>
      </c>
    </row>
    <row r="62" spans="2:4" x14ac:dyDescent="0.25">
      <c r="B62">
        <v>59</v>
      </c>
      <c r="C62">
        <v>8.1342359679600005</v>
      </c>
      <c r="D62">
        <v>0</v>
      </c>
    </row>
    <row r="63" spans="2:4" x14ac:dyDescent="0.25">
      <c r="B63">
        <v>60</v>
      </c>
      <c r="C63">
        <v>12.47132769684</v>
      </c>
      <c r="D63">
        <v>0</v>
      </c>
    </row>
    <row r="64" spans="2:4" x14ac:dyDescent="0.25">
      <c r="B64">
        <v>61</v>
      </c>
      <c r="C64">
        <v>14.403464119800001</v>
      </c>
      <c r="D64">
        <v>0</v>
      </c>
    </row>
    <row r="65" spans="2:4" x14ac:dyDescent="0.25">
      <c r="B65">
        <v>62</v>
      </c>
      <c r="C65">
        <v>15.462928653839999</v>
      </c>
      <c r="D65">
        <v>0</v>
      </c>
    </row>
    <row r="66" spans="2:4" x14ac:dyDescent="0.25">
      <c r="B66">
        <v>63</v>
      </c>
      <c r="C66">
        <v>15.14187879504</v>
      </c>
      <c r="D66">
        <v>0</v>
      </c>
    </row>
    <row r="67" spans="2:4" x14ac:dyDescent="0.25">
      <c r="B67">
        <v>64</v>
      </c>
      <c r="C67">
        <v>19.957626677039997</v>
      </c>
      <c r="D67">
        <v>0</v>
      </c>
    </row>
    <row r="68" spans="2:4" x14ac:dyDescent="0.25">
      <c r="B68">
        <v>65</v>
      </c>
      <c r="C68">
        <v>18.918592588559999</v>
      </c>
      <c r="D68">
        <v>0</v>
      </c>
    </row>
    <row r="69" spans="2:4" x14ac:dyDescent="0.25">
      <c r="B69">
        <v>66</v>
      </c>
      <c r="C69">
        <v>25.278298427879999</v>
      </c>
      <c r="D69">
        <v>0</v>
      </c>
    </row>
    <row r="70" spans="2:4" x14ac:dyDescent="0.25">
      <c r="B70">
        <v>67</v>
      </c>
      <c r="C70">
        <v>24.668303696159999</v>
      </c>
      <c r="D70">
        <v>0</v>
      </c>
    </row>
    <row r="71" spans="2:4" x14ac:dyDescent="0.25">
      <c r="B71">
        <v>68</v>
      </c>
      <c r="C71">
        <v>31.783936021200002</v>
      </c>
      <c r="D71">
        <v>0</v>
      </c>
    </row>
    <row r="72" spans="2:4" x14ac:dyDescent="0.25">
      <c r="B72">
        <v>69</v>
      </c>
      <c r="C72">
        <v>31.141836303600002</v>
      </c>
      <c r="D72">
        <v>0</v>
      </c>
    </row>
    <row r="73" spans="2:4" x14ac:dyDescent="0.25">
      <c r="B73">
        <v>70</v>
      </c>
      <c r="C73">
        <v>41.882413397999997</v>
      </c>
      <c r="D73">
        <v>0</v>
      </c>
    </row>
    <row r="74" spans="2:4" x14ac:dyDescent="0.25">
      <c r="B74">
        <v>71</v>
      </c>
      <c r="C74">
        <v>38.409237652799995</v>
      </c>
      <c r="D74">
        <v>0</v>
      </c>
    </row>
    <row r="75" spans="2:4" x14ac:dyDescent="0.25">
      <c r="B75">
        <v>72</v>
      </c>
      <c r="C75">
        <v>51.280418355599998</v>
      </c>
      <c r="D75">
        <v>0</v>
      </c>
    </row>
    <row r="76" spans="2:4" x14ac:dyDescent="0.25">
      <c r="B76">
        <v>73</v>
      </c>
      <c r="C76">
        <v>51.367977408000002</v>
      </c>
      <c r="D76">
        <v>0</v>
      </c>
    </row>
    <row r="77" spans="2:4" x14ac:dyDescent="0.25">
      <c r="B77">
        <v>74</v>
      </c>
      <c r="C77">
        <v>65.464984844400007</v>
      </c>
      <c r="D77">
        <v>0</v>
      </c>
    </row>
    <row r="78" spans="2:4" x14ac:dyDescent="0.25">
      <c r="B78">
        <v>75</v>
      </c>
      <c r="C78">
        <v>65.552543896800003</v>
      </c>
      <c r="D78">
        <v>0</v>
      </c>
    </row>
    <row r="79" spans="2:4" x14ac:dyDescent="0.25">
      <c r="B79">
        <v>76</v>
      </c>
      <c r="C79">
        <v>83.794013146800012</v>
      </c>
      <c r="D79">
        <v>0</v>
      </c>
    </row>
    <row r="80" spans="2:4" x14ac:dyDescent="0.25">
      <c r="B80">
        <v>77</v>
      </c>
      <c r="C80">
        <v>82.597372763999999</v>
      </c>
      <c r="D80">
        <v>0</v>
      </c>
    </row>
    <row r="81" spans="2:4" x14ac:dyDescent="0.25">
      <c r="B81">
        <v>78</v>
      </c>
      <c r="C81">
        <v>105.80052164999999</v>
      </c>
      <c r="D81">
        <v>0</v>
      </c>
    </row>
    <row r="82" spans="2:4" x14ac:dyDescent="0.25">
      <c r="B82">
        <v>79</v>
      </c>
      <c r="C82">
        <v>106.50099406919999</v>
      </c>
      <c r="D82">
        <v>0</v>
      </c>
    </row>
    <row r="83" spans="2:4" x14ac:dyDescent="0.25">
      <c r="B83">
        <v>80</v>
      </c>
      <c r="C83">
        <v>133.965350172</v>
      </c>
      <c r="D83">
        <v>0</v>
      </c>
    </row>
    <row r="84" spans="2:4" x14ac:dyDescent="0.25">
      <c r="B84">
        <v>81</v>
      </c>
      <c r="C84">
        <v>135.278735958</v>
      </c>
      <c r="D84">
        <v>0</v>
      </c>
    </row>
    <row r="85" spans="2:4" x14ac:dyDescent="0.25">
      <c r="B85">
        <v>82</v>
      </c>
      <c r="C85">
        <v>184.04912814479999</v>
      </c>
      <c r="D85">
        <v>0</v>
      </c>
    </row>
    <row r="86" spans="2:4" x14ac:dyDescent="0.25">
      <c r="B86">
        <v>83</v>
      </c>
      <c r="C86">
        <v>90.944669092799998</v>
      </c>
      <c r="D86">
        <v>0</v>
      </c>
    </row>
    <row r="87" spans="2:4" x14ac:dyDescent="0.25">
      <c r="B87">
        <v>84</v>
      </c>
      <c r="C87">
        <v>137.29259416319999</v>
      </c>
      <c r="D87">
        <v>0</v>
      </c>
    </row>
    <row r="88" spans="2:4" x14ac:dyDescent="0.25">
      <c r="B88">
        <v>85</v>
      </c>
      <c r="C88">
        <v>160.40818399680001</v>
      </c>
      <c r="D88">
        <v>0</v>
      </c>
    </row>
    <row r="89" spans="2:4" x14ac:dyDescent="0.25">
      <c r="B89">
        <v>86</v>
      </c>
      <c r="C89">
        <v>172.19946972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189.8863983048</v>
      </c>
    </row>
    <row r="3" spans="2:9" x14ac:dyDescent="0.25">
      <c r="B3" s="18">
        <v>150</v>
      </c>
      <c r="C3" s="18">
        <v>200</v>
      </c>
      <c r="D3" s="1">
        <v>174.79121767103999</v>
      </c>
      <c r="E3" s="19" t="str">
        <f>IF(D3="","N/A",IF(OR(D3&lt;B3,D3&gt;C3),"FAIL","PASS"))</f>
        <v>PASS</v>
      </c>
      <c r="H3" t="s">
        <v>39</v>
      </c>
      <c r="I3">
        <v>172.05353796599999</v>
      </c>
    </row>
    <row r="4" spans="2:9" x14ac:dyDescent="0.25">
      <c r="H4" t="s">
        <v>40</v>
      </c>
      <c r="I4">
        <v>167.4129081888</v>
      </c>
    </row>
    <row r="5" spans="2:9" x14ac:dyDescent="0.25">
      <c r="H5" t="s">
        <v>41</v>
      </c>
      <c r="I5">
        <v>172.28702877239999</v>
      </c>
    </row>
    <row r="6" spans="2:9" x14ac:dyDescent="0.25">
      <c r="B6" s="15" t="s">
        <v>23</v>
      </c>
      <c r="H6" t="s">
        <v>42</v>
      </c>
      <c r="I6">
        <v>172.31621512319998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0.1257964384904427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189.76965290160001</v>
      </c>
      <c r="J2" t="s">
        <v>26</v>
      </c>
    </row>
    <row r="3" spans="2:10" x14ac:dyDescent="0.25">
      <c r="B3" s="18">
        <v>100</v>
      </c>
      <c r="C3" s="18"/>
      <c r="D3" s="1">
        <v>883.90429581294188</v>
      </c>
      <c r="E3" s="19" t="str">
        <f>IF(D3="","N/A",IF(OR(D3&lt;B3),"FAIL","PASS"))</f>
        <v>PASS</v>
      </c>
      <c r="I3">
        <v>0.2146947964848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8.446529921519999E-2</v>
      </c>
    </row>
    <row r="3" spans="2:9" x14ac:dyDescent="0.25">
      <c r="B3" s="18">
        <v>0.05</v>
      </c>
      <c r="C3" s="18">
        <v>0.1</v>
      </c>
      <c r="D3" s="1">
        <v>7.7641530398159991E-2</v>
      </c>
      <c r="E3" s="19" t="str">
        <f>IF(D3="","N/A",IF(OR(D3&lt;B3,D3&gt;C3),"FAIL","PASS"))</f>
        <v>PASS</v>
      </c>
      <c r="H3" t="s">
        <v>39</v>
      </c>
      <c r="I3">
        <v>7.6439052745200006E-2</v>
      </c>
    </row>
    <row r="4" spans="2:9" x14ac:dyDescent="0.25">
      <c r="H4" t="s">
        <v>40</v>
      </c>
      <c r="I4">
        <v>7.4396008189200002E-2</v>
      </c>
    </row>
    <row r="5" spans="2:9" x14ac:dyDescent="0.25">
      <c r="H5" t="s">
        <v>41</v>
      </c>
      <c r="I5">
        <v>7.6730916253199999E-2</v>
      </c>
    </row>
    <row r="6" spans="2:9" x14ac:dyDescent="0.25">
      <c r="H6" t="s">
        <v>42</v>
      </c>
      <c r="I6">
        <v>7.6176375588E-2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189.79883925239997</v>
      </c>
      <c r="J2">
        <v>77.197897866000005</v>
      </c>
      <c r="K2">
        <v>171.23632014360001</v>
      </c>
      <c r="L2">
        <v>66.807556981199994</v>
      </c>
    </row>
    <row r="3" spans="2:12" x14ac:dyDescent="0.25">
      <c r="B3" s="18">
        <v>50</v>
      </c>
      <c r="C3" s="18"/>
      <c r="D3" s="1">
        <v>61.232963978400001</v>
      </c>
      <c r="E3" s="19" t="str">
        <f>IF(D3="","N/A",IF(OR(D3&lt;B3),"FAIL","PASS"))</f>
        <v>PASS</v>
      </c>
      <c r="H3" t="s">
        <v>39</v>
      </c>
      <c r="I3">
        <v>171.8784198612</v>
      </c>
      <c r="J3">
        <v>73.140995104799998</v>
      </c>
      <c r="K3">
        <v>165.9535906488</v>
      </c>
      <c r="L3">
        <v>68.763042484799996</v>
      </c>
    </row>
    <row r="4" spans="2:12" x14ac:dyDescent="0.25">
      <c r="H4" t="s">
        <v>40</v>
      </c>
      <c r="I4">
        <v>167.2669764348</v>
      </c>
      <c r="J4">
        <v>72.207031879200002</v>
      </c>
      <c r="K4">
        <v>162.0426196416</v>
      </c>
      <c r="L4">
        <v>66.836743331999998</v>
      </c>
    </row>
    <row r="5" spans="2:12" x14ac:dyDescent="0.25">
      <c r="H5" t="s">
        <v>41</v>
      </c>
      <c r="I5">
        <v>172.37458782480002</v>
      </c>
      <c r="J5">
        <v>75.0964806084</v>
      </c>
      <c r="K5">
        <v>159.357475368</v>
      </c>
      <c r="L5">
        <v>62.371231659599992</v>
      </c>
    </row>
    <row r="6" spans="2:12" x14ac:dyDescent="0.25">
      <c r="H6" t="s">
        <v>42</v>
      </c>
      <c r="I6">
        <v>172.2578424216</v>
      </c>
      <c r="J6">
        <v>76.380680043599995</v>
      </c>
      <c r="K6">
        <v>160.29143859360002</v>
      </c>
      <c r="L6">
        <v>61.232963978400001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189.50697574439999</v>
      </c>
      <c r="J2">
        <v>77.197897866000005</v>
      </c>
      <c r="K2">
        <v>171.00282933719998</v>
      </c>
      <c r="L2">
        <v>66.778370630400005</v>
      </c>
    </row>
    <row r="3" spans="2:12" x14ac:dyDescent="0.25">
      <c r="B3" s="18">
        <v>20</v>
      </c>
      <c r="C3" s="18"/>
      <c r="D3" s="1">
        <v>80.970406056434953</v>
      </c>
      <c r="E3" s="19" t="str">
        <f>IF(D3="","N/A",IF(OR(D3&lt;B3),"FAIL","PASS"))</f>
        <v>PASS</v>
      </c>
      <c r="G3" t="s">
        <v>38</v>
      </c>
      <c r="H3" t="s">
        <v>27</v>
      </c>
      <c r="I3">
        <v>0.2153660825532</v>
      </c>
      <c r="J3">
        <v>0.31550445214799999</v>
      </c>
      <c r="K3">
        <v>0.23585490081480001</v>
      </c>
      <c r="L3">
        <v>0.80875378066799997</v>
      </c>
    </row>
    <row r="4" spans="2:12" x14ac:dyDescent="0.25">
      <c r="G4" t="s">
        <v>39</v>
      </c>
      <c r="H4" t="s">
        <v>26</v>
      </c>
      <c r="I4">
        <v>171.6449290548</v>
      </c>
      <c r="J4">
        <v>73.170181455600002</v>
      </c>
      <c r="K4">
        <v>165.63254079000001</v>
      </c>
      <c r="L4">
        <v>68.6754834324</v>
      </c>
    </row>
    <row r="5" spans="2:12" x14ac:dyDescent="0.25">
      <c r="G5" t="s">
        <v>39</v>
      </c>
      <c r="H5" t="s">
        <v>27</v>
      </c>
      <c r="I5">
        <v>0.1843701780036</v>
      </c>
      <c r="J5">
        <v>0.29186350799999999</v>
      </c>
      <c r="K5">
        <v>0.21504503269440001</v>
      </c>
      <c r="L5">
        <v>0.84815535424800004</v>
      </c>
    </row>
    <row r="6" spans="2:12" x14ac:dyDescent="0.25">
      <c r="G6" t="s">
        <v>40</v>
      </c>
      <c r="H6" t="s">
        <v>26</v>
      </c>
      <c r="I6">
        <v>167.00429927760001</v>
      </c>
      <c r="J6">
        <v>72.236218229999992</v>
      </c>
      <c r="K6">
        <v>161.77994248439998</v>
      </c>
      <c r="L6">
        <v>66.865929682800001</v>
      </c>
    </row>
    <row r="7" spans="2:12" x14ac:dyDescent="0.25">
      <c r="G7" t="s">
        <v>40</v>
      </c>
      <c r="H7" t="s">
        <v>27</v>
      </c>
      <c r="I7">
        <v>0.2135273424528</v>
      </c>
      <c r="J7">
        <v>0.29002476789960002</v>
      </c>
      <c r="K7">
        <v>0.2307472894248</v>
      </c>
      <c r="L7">
        <v>0.79124197018799991</v>
      </c>
    </row>
    <row r="8" spans="2:12" x14ac:dyDescent="0.25">
      <c r="G8" t="s">
        <v>41</v>
      </c>
      <c r="H8" t="s">
        <v>26</v>
      </c>
      <c r="I8">
        <v>172.31621512319998</v>
      </c>
      <c r="J8">
        <v>75.417530467199995</v>
      </c>
      <c r="K8">
        <v>159.32828901719998</v>
      </c>
      <c r="L8">
        <v>62.429604361199999</v>
      </c>
    </row>
    <row r="9" spans="2:12" x14ac:dyDescent="0.25">
      <c r="G9" t="s">
        <v>41</v>
      </c>
      <c r="H9" t="s">
        <v>27</v>
      </c>
      <c r="I9">
        <v>0.22123253906400001</v>
      </c>
      <c r="J9">
        <v>0.31200209005199997</v>
      </c>
      <c r="K9">
        <v>0.22849994041320001</v>
      </c>
      <c r="L9">
        <v>0.762639346404</v>
      </c>
    </row>
    <row r="10" spans="2:12" x14ac:dyDescent="0.25">
      <c r="G10" t="s">
        <v>42</v>
      </c>
      <c r="H10" t="s">
        <v>26</v>
      </c>
      <c r="I10">
        <v>172.19946972</v>
      </c>
      <c r="J10">
        <v>76.380680043599995</v>
      </c>
      <c r="K10">
        <v>160.23306589199998</v>
      </c>
      <c r="L10">
        <v>61.320523030799997</v>
      </c>
    </row>
    <row r="11" spans="2:12" x14ac:dyDescent="0.25">
      <c r="G11" t="s">
        <v>42</v>
      </c>
      <c r="H11" t="s">
        <v>27</v>
      </c>
      <c r="I11">
        <v>0.2240636150916</v>
      </c>
      <c r="J11">
        <v>0.31375327109999995</v>
      </c>
      <c r="K11">
        <v>0.23340324734759998</v>
      </c>
      <c r="L11">
        <v>0.73316113209599998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2023-02-24T09:08:29Z</dcterms:modified>
</cp:coreProperties>
</file>