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9AC77616-A6D5-495E-B6F7-3B54CE7E0131}" xr6:coauthVersionLast="47" xr6:coauthVersionMax="47" xr10:uidLastSave="{00000000-0000-0000-0000-000000000000}"/>
  <bookViews>
    <workbookView minimized="1" xWindow="345" yWindow="795" windowWidth="15360" windowHeight="10500" tabRatio="76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<sst xmlns="http://schemas.openxmlformats.org/spreadsheetml/2006/main" count="171" uniqueCount="101">
  <si>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</si>
  <si>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</si>
  <si>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</si>
  <si>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</si>
  <si>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</si>
  <si>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</si>
  <si>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</si>
  <si>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</si>
  <si>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</si>
  <si>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</si>
  <si>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</si>
  <si>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</si>
  <si>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</si>
  <si>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</si>
  <si>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</si>
  <si>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</si>
  <si>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</si>
  <si>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</si>
  <si>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</si>
  <si>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</si>
  <si>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</si>
  <si>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</si>
  <si>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</si>
  <si>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</si>
  <si>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</si>
  <si>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</si>
  <si>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</si>
  <si>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</si>
  <si>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</si>
  <si>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</si>
  <si>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</si>
  <si>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</si>
  <si>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</si>
  <si>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</si>
  <si>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</si>
  <si>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</si>
  <si>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</si>
  <si>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</si>
  <si>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</si>
  <si>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</si>
  <si>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</si>
  <si>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</si>
  <si>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</si>
  <si>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</si>
  <si>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</si>
  <si>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</si>
  <si>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</si>
  <si>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</si>
  <si>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</si>
  <si>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</si>
  <si>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</si>
  <si>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</si>
  <si>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</si>
  <si>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</si>
  <si>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</si>
  <si>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</si>
  <si>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</si>
  <si>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</si>
  <si>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</si>
  <si>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</si>
  <si>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</si>
  <si>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</si>
  <si>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</si>
  <si>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</si>
  <si>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</si>
  <si>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</si>
  <si>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</si>
  <si>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</si>
  <si>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</si>
  <si>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</si>
  <si>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</si>
  <si>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</si>
  <si>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</si>
  <si>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</si>
  <si>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</si>
  <si>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</si>
  <si>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</si>
  <si>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</si>
  <si>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</si>
  <si>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</si>
  <si>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</si>
  <si>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</si>
  <si>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</si>
  <si>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</si>
  <si>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</si>
  <si>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</si>
  <si>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</si>
  <si>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</si>
  <si>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</si>
  <si>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</si>
  <si>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</si>
  <si>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</si>
  <si>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</si>
  <si>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</si>
  <si>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</si>
  <si>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</si>
  <si>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</si>
  <si>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</si>
  <si>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</si>
  <si>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</si>
  <si>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S22475226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</si>
</sst>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16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179.91050360135998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0.13141228625712476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661.0019646365422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DCHROMDEP</f>
        <v>0.1736</v>
      </c>
      <c r="E15" s="20">
        <f>ChromaticityCoordinates!G4</f>
        <v>0.50019999999999998</v>
      </c>
      <c r="F15" s="20" t="s">
        <v>49</v>
      </c>
      <c r="H15" s="26">
        <f>ChromaticityCoordinates!H4</f>
        <v>1.9498717906570158E-2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DCHROMDEP</f>
        <v>0.1736</v>
      </c>
      <c r="E16" s="20">
        <f>ChromaticityCoordinates!G5</f>
        <v>0.52839999999999998</v>
      </c>
      <c r="F16" s="20" t="s">
        <v>49</v>
      </c>
      <c r="H16" s="26">
        <f>ChromaticityCoordinates!H5</f>
        <v>1.3601470508735006E-3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DCHROMDEP</f>
        <v>0.1736</v>
      </c>
      <c r="E17" s="20">
        <f>ChromaticityCoordinates!G6</f>
        <v>0.56200000000000006</v>
      </c>
      <c r="F17" s="20" t="s">
        <v>49</v>
      </c>
      <c r="H17" s="26">
        <f>ChromaticityCoordinates!H6</f>
        <v>1.21E-2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DCHROMDEP</f>
        <v>0.1736</v>
      </c>
      <c r="E18" s="20">
        <f>ChromaticityCoordinates!G7</f>
        <v>0.30599999999999999</v>
      </c>
      <c r="F18" s="20" t="s">
        <v>49</v>
      </c>
      <c r="H18" s="26">
        <f>ChromaticityCoordinates!H7</f>
        <v>2.3537204591879662E-2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7.6293120991200003E-2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61.057845873599994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56.846919558783966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7.5709393975200004E-2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0.12841994352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0.16855117587000001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0.2071647179784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0.26580009673559996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0.34323148540799997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0.44217321461999998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0.53323462911599995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0.68266874521199994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0.87092070787199993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1.1190046896720001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1.425169509564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1.8197689723800001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2.3197311615839999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2.9653332412800002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3.7913069689199999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4.7865615311999994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6.0532491559199997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7.72854569184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9.8358002196000012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12.319558672679999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15.570918151800001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19.95470804196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27.362203874999999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31.813122371999999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41.648922591599998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52.944040351200002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68.6754834324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87.062884436399997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110.00335616519999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140.3571609972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178.62046689599998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0.1736</v>
      </c>
      <c r="G4" s="4">
        <v>0.50019999999999998</v>
      </c>
      <c r="H4" s="3">
        <f>IF(OR((F4=""),(G4="")),"",SQRT((F4-C4)^2+(G4-D4)^2))</f>
        <v>1.9498717906570158E-2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-3.3999999999999864E-3</v>
      </c>
      <c r="O4" s="3">
        <f>IF(G4="","",G4-D4)</f>
        <v>1.9199999999999995E-2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0.45229999999999998</v>
      </c>
      <c r="G5" s="4">
        <v>0.52839999999999998</v>
      </c>
      <c r="H5" s="3">
        <f t="shared" ref="H5:H7" si="0">IF(OR((F5=""),(G5="")),"",SQRT((F5-C5)^2+(G5-D5)^2))</f>
        <v>1.3601470508735006E-3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1.2999999999999678E-3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0.1241</v>
      </c>
      <c r="G6" s="4">
        <v>0.56200000000000006</v>
      </c>
      <c r="H6" s="3">
        <f t="shared" si="0"/>
        <v>1.21E-2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1.21E-2</v>
      </c>
      <c r="O6" s="3">
        <f t="shared" ref="O6:O7" si="6">IF(G6="","",G6-D6)</f>
        <v>0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0.11799999999999999</v>
      </c>
      <c r="G7" s="3">
        <v>0.30599999999999999</v>
      </c>
      <c r="H7" s="3">
        <f t="shared" si="0"/>
        <v>2.3537204591879662E-2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-5.0000000000000044E-3</v>
      </c>
      <c r="O7" s="3">
        <f t="shared" si="6"/>
        <v>2.300000000000002E-2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243.4725383736</v>
      </c>
      <c r="F3" s="8"/>
    </row>
    <row r="4" spans="2:6" x14ac:dyDescent="0.25">
      <c r="B4" s="1" t="s">
        <v>39</v>
      </c>
      <c r="C4" s="18"/>
      <c r="D4" s="18"/>
      <c r="E4" s="1">
        <v>216.53353658519998</v>
      </c>
      <c r="F4" s="8"/>
    </row>
    <row r="5" spans="2:6" x14ac:dyDescent="0.25">
      <c r="B5" s="1" t="s">
        <v>40</v>
      </c>
      <c r="C5" s="18"/>
      <c r="D5" s="18"/>
      <c r="E5" s="1">
        <v>213.58571515439999</v>
      </c>
      <c r="F5" s="8"/>
    </row>
    <row r="6" spans="2:6" x14ac:dyDescent="0.25">
      <c r="B6" s="1" t="s">
        <v>41</v>
      </c>
      <c r="C6" s="18"/>
      <c r="D6" s="18"/>
      <c r="E6" s="1">
        <v>219.91915327799998</v>
      </c>
      <c r="F6" s="8"/>
    </row>
    <row r="7" spans="2:6" x14ac:dyDescent="0.25">
      <c r="B7" s="1" t="s">
        <v>42</v>
      </c>
      <c r="C7" s="18"/>
      <c r="D7" s="18"/>
      <c r="E7" s="1">
        <v>220.67799839880001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94" sqref="D94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0.1144396814868</v>
      </c>
      <c r="D4">
        <v>0</v>
      </c>
    </row>
    <row r="5" spans="2:4" x14ac:dyDescent="0.25">
      <c r="B5">
        <v>2</v>
      </c>
      <c r="C5">
        <v>5.1309604706400003E-2</v>
      </c>
      <c r="D5">
        <v>0</v>
      </c>
    </row>
    <row r="6" spans="2:4" x14ac:dyDescent="0.25">
      <c r="B6">
        <v>3</v>
      </c>
      <c r="C6">
        <v>8.2830863570399996E-2</v>
      </c>
      <c r="D6">
        <v>0</v>
      </c>
    </row>
    <row r="7" spans="2:4" x14ac:dyDescent="0.25">
      <c r="B7">
        <v>4</v>
      </c>
      <c r="C7">
        <v>6.7186979541599995E-2</v>
      </c>
      <c r="D7">
        <v>0</v>
      </c>
    </row>
    <row r="8" spans="2:4" x14ac:dyDescent="0.25">
      <c r="B8">
        <v>5</v>
      </c>
      <c r="C8">
        <v>7.4979735205200002E-2</v>
      </c>
      <c r="D8">
        <v>0</v>
      </c>
    </row>
    <row r="9" spans="2:4" x14ac:dyDescent="0.25">
      <c r="B9">
        <v>6</v>
      </c>
      <c r="C9">
        <v>7.5008921556000002E-2</v>
      </c>
      <c r="D9">
        <v>0</v>
      </c>
    </row>
    <row r="10" spans="2:4" x14ac:dyDescent="0.25">
      <c r="B10">
        <v>7</v>
      </c>
      <c r="C10">
        <v>0.1062091305612</v>
      </c>
      <c r="D10">
        <v>0</v>
      </c>
    </row>
    <row r="11" spans="2:4" x14ac:dyDescent="0.25">
      <c r="B11">
        <v>8</v>
      </c>
      <c r="C11">
        <v>0.1598244569808</v>
      </c>
      <c r="D11">
        <v>0</v>
      </c>
    </row>
    <row r="12" spans="2:4" x14ac:dyDescent="0.25">
      <c r="B12">
        <v>9</v>
      </c>
      <c r="C12">
        <v>7.3695535770000001E-2</v>
      </c>
      <c r="D12">
        <v>0</v>
      </c>
    </row>
    <row r="13" spans="2:4" x14ac:dyDescent="0.25">
      <c r="B13">
        <v>10</v>
      </c>
      <c r="C13">
        <v>0.11683296225239999</v>
      </c>
      <c r="D13">
        <v>0</v>
      </c>
    </row>
    <row r="14" spans="2:4" x14ac:dyDescent="0.25">
      <c r="B14">
        <v>11</v>
      </c>
      <c r="C14">
        <v>0.1386935390016</v>
      </c>
      <c r="D14">
        <v>0</v>
      </c>
    </row>
    <row r="15" spans="2:4" x14ac:dyDescent="0.25">
      <c r="B15">
        <v>12</v>
      </c>
      <c r="C15">
        <v>0.1278070301532</v>
      </c>
      <c r="D15">
        <v>0</v>
      </c>
    </row>
    <row r="16" spans="2:4" x14ac:dyDescent="0.25">
      <c r="B16">
        <v>13</v>
      </c>
      <c r="C16">
        <v>0.12783621650400001</v>
      </c>
      <c r="D16">
        <v>0</v>
      </c>
    </row>
    <row r="17" spans="2:4" x14ac:dyDescent="0.25">
      <c r="B17">
        <v>14</v>
      </c>
      <c r="C17">
        <v>0.1679090761524</v>
      </c>
      <c r="D17">
        <v>0</v>
      </c>
    </row>
    <row r="18" spans="2:4" x14ac:dyDescent="0.25">
      <c r="B18">
        <v>15</v>
      </c>
      <c r="C18">
        <v>0.1680258215556</v>
      </c>
      <c r="D18">
        <v>0</v>
      </c>
    </row>
    <row r="19" spans="2:4" x14ac:dyDescent="0.25">
      <c r="B19">
        <v>16</v>
      </c>
      <c r="C19">
        <v>0.2199483396288</v>
      </c>
      <c r="D19">
        <v>0</v>
      </c>
    </row>
    <row r="20" spans="2:4" x14ac:dyDescent="0.25">
      <c r="B20">
        <v>17</v>
      </c>
      <c r="C20">
        <v>0.25815327282599998</v>
      </c>
      <c r="D20">
        <v>0</v>
      </c>
    </row>
    <row r="21" spans="2:4" x14ac:dyDescent="0.25">
      <c r="B21">
        <v>18</v>
      </c>
      <c r="C21">
        <v>0.1219113872916</v>
      </c>
      <c r="D21">
        <v>0</v>
      </c>
    </row>
    <row r="22" spans="2:4" x14ac:dyDescent="0.25">
      <c r="B22">
        <v>19</v>
      </c>
      <c r="C22">
        <v>0.18997395735720002</v>
      </c>
      <c r="D22">
        <v>0</v>
      </c>
    </row>
    <row r="23" spans="2:4" x14ac:dyDescent="0.25">
      <c r="B23">
        <v>20</v>
      </c>
      <c r="C23">
        <v>0.22420954684559999</v>
      </c>
      <c r="D23">
        <v>0</v>
      </c>
    </row>
    <row r="24" spans="2:4" x14ac:dyDescent="0.25">
      <c r="B24">
        <v>21</v>
      </c>
      <c r="C24">
        <v>0.20669773636560002</v>
      </c>
      <c r="D24">
        <v>0</v>
      </c>
    </row>
    <row r="25" spans="2:4" x14ac:dyDescent="0.25">
      <c r="B25">
        <v>22</v>
      </c>
      <c r="C25">
        <v>0.20690204082119998</v>
      </c>
      <c r="D25">
        <v>0</v>
      </c>
    </row>
    <row r="26" spans="2:4" x14ac:dyDescent="0.25">
      <c r="B26">
        <v>23</v>
      </c>
      <c r="C26">
        <v>0.26565416498159999</v>
      </c>
      <c r="D26">
        <v>0</v>
      </c>
    </row>
    <row r="27" spans="2:4" x14ac:dyDescent="0.25">
      <c r="B27">
        <v>24</v>
      </c>
      <c r="C27">
        <v>0.26559579228000002</v>
      </c>
      <c r="D27">
        <v>0</v>
      </c>
    </row>
    <row r="28" spans="2:4" x14ac:dyDescent="0.25">
      <c r="B28">
        <v>25</v>
      </c>
      <c r="C28">
        <v>0.34323148540799997</v>
      </c>
      <c r="D28">
        <v>0</v>
      </c>
    </row>
    <row r="29" spans="2:4" x14ac:dyDescent="0.25">
      <c r="B29">
        <v>26</v>
      </c>
      <c r="C29">
        <v>0.34323148540799997</v>
      </c>
      <c r="D29">
        <v>0</v>
      </c>
    </row>
    <row r="30" spans="2:4" x14ac:dyDescent="0.25">
      <c r="B30">
        <v>27</v>
      </c>
      <c r="C30">
        <v>0.44217321461999998</v>
      </c>
      <c r="D30">
        <v>0</v>
      </c>
    </row>
    <row r="31" spans="2:4" x14ac:dyDescent="0.25">
      <c r="B31">
        <v>28</v>
      </c>
      <c r="C31">
        <v>0.44217321461999998</v>
      </c>
      <c r="D31">
        <v>0</v>
      </c>
    </row>
    <row r="32" spans="2:4" x14ac:dyDescent="0.25">
      <c r="B32">
        <v>29</v>
      </c>
      <c r="C32">
        <v>0.57030129463199997</v>
      </c>
      <c r="D32">
        <v>0</v>
      </c>
    </row>
    <row r="33" spans="2:4" x14ac:dyDescent="0.25">
      <c r="B33">
        <v>30</v>
      </c>
      <c r="C33">
        <v>0.66340575368400001</v>
      </c>
      <c r="D33">
        <v>0</v>
      </c>
    </row>
    <row r="34" spans="2:4" x14ac:dyDescent="0.25">
      <c r="B34">
        <v>31</v>
      </c>
      <c r="C34">
        <v>0.32163358581600004</v>
      </c>
      <c r="D34">
        <v>0</v>
      </c>
    </row>
    <row r="35" spans="2:4" x14ac:dyDescent="0.25">
      <c r="B35">
        <v>32</v>
      </c>
      <c r="C35">
        <v>0.49179001098000003</v>
      </c>
      <c r="D35">
        <v>0</v>
      </c>
    </row>
    <row r="36" spans="2:4" x14ac:dyDescent="0.25">
      <c r="B36">
        <v>33</v>
      </c>
      <c r="C36">
        <v>0.57643042830000002</v>
      </c>
      <c r="D36">
        <v>0</v>
      </c>
    </row>
    <row r="37" spans="2:4" x14ac:dyDescent="0.25">
      <c r="B37">
        <v>34</v>
      </c>
      <c r="C37">
        <v>0.53352649262399998</v>
      </c>
      <c r="D37">
        <v>0</v>
      </c>
    </row>
    <row r="38" spans="2:4" x14ac:dyDescent="0.25">
      <c r="B38">
        <v>35</v>
      </c>
      <c r="C38">
        <v>0.53411021964000005</v>
      </c>
      <c r="D38">
        <v>0</v>
      </c>
    </row>
    <row r="39" spans="2:4" x14ac:dyDescent="0.25">
      <c r="B39">
        <v>36</v>
      </c>
      <c r="C39">
        <v>0.68266874521199994</v>
      </c>
      <c r="D39">
        <v>0</v>
      </c>
    </row>
    <row r="40" spans="2:4" x14ac:dyDescent="0.25">
      <c r="B40">
        <v>37</v>
      </c>
      <c r="C40">
        <v>0.68208501819600009</v>
      </c>
      <c r="D40">
        <v>0</v>
      </c>
    </row>
    <row r="41" spans="2:4" x14ac:dyDescent="0.25">
      <c r="B41">
        <v>38</v>
      </c>
      <c r="C41">
        <v>0.86975325384000002</v>
      </c>
      <c r="D41">
        <v>0</v>
      </c>
    </row>
    <row r="42" spans="2:4" x14ac:dyDescent="0.25">
      <c r="B42">
        <v>39</v>
      </c>
      <c r="C42">
        <v>0.871504434888</v>
      </c>
      <c r="D42">
        <v>0</v>
      </c>
    </row>
    <row r="43" spans="2:4" x14ac:dyDescent="0.25">
      <c r="B43">
        <v>40</v>
      </c>
      <c r="C43">
        <v>1.116669781608</v>
      </c>
      <c r="D43">
        <v>0</v>
      </c>
    </row>
    <row r="44" spans="2:4" x14ac:dyDescent="0.25">
      <c r="B44">
        <v>41</v>
      </c>
      <c r="C44">
        <v>1.1163779181</v>
      </c>
      <c r="D44">
        <v>0</v>
      </c>
    </row>
    <row r="45" spans="2:4" x14ac:dyDescent="0.25">
      <c r="B45">
        <v>42</v>
      </c>
      <c r="C45">
        <v>1.4245857825479999</v>
      </c>
      <c r="D45">
        <v>0</v>
      </c>
    </row>
    <row r="46" spans="2:4" x14ac:dyDescent="0.25">
      <c r="B46">
        <v>43</v>
      </c>
      <c r="C46">
        <v>1.4260451000879999</v>
      </c>
      <c r="D46">
        <v>0</v>
      </c>
    </row>
    <row r="47" spans="2:4" x14ac:dyDescent="0.25">
      <c r="B47">
        <v>44</v>
      </c>
      <c r="C47">
        <v>1.8250225155240001</v>
      </c>
      <c r="D47">
        <v>0</v>
      </c>
    </row>
    <row r="48" spans="2:4" x14ac:dyDescent="0.25">
      <c r="B48">
        <v>45</v>
      </c>
      <c r="C48">
        <v>1.8250225155240001</v>
      </c>
      <c r="D48">
        <v>0</v>
      </c>
    </row>
    <row r="49" spans="2:4" x14ac:dyDescent="0.25">
      <c r="B49">
        <v>46</v>
      </c>
      <c r="C49">
        <v>2.3197311615839999</v>
      </c>
      <c r="D49">
        <v>0</v>
      </c>
    </row>
    <row r="50" spans="2:4" x14ac:dyDescent="0.25">
      <c r="B50">
        <v>47</v>
      </c>
      <c r="C50">
        <v>2.3141857549320002</v>
      </c>
      <c r="D50">
        <v>0</v>
      </c>
    </row>
    <row r="51" spans="2:4" x14ac:dyDescent="0.25">
      <c r="B51">
        <v>48</v>
      </c>
      <c r="C51">
        <v>2.9507400658799998</v>
      </c>
      <c r="D51">
        <v>0</v>
      </c>
    </row>
    <row r="52" spans="2:4" x14ac:dyDescent="0.25">
      <c r="B52">
        <v>49</v>
      </c>
      <c r="C52">
        <v>2.9303096203199996</v>
      </c>
      <c r="D52">
        <v>0</v>
      </c>
    </row>
    <row r="53" spans="2:4" x14ac:dyDescent="0.25">
      <c r="B53">
        <v>50</v>
      </c>
      <c r="C53">
        <v>3.7854696987600001</v>
      </c>
      <c r="D53">
        <v>0</v>
      </c>
    </row>
    <row r="54" spans="2:4" x14ac:dyDescent="0.25">
      <c r="B54">
        <v>51</v>
      </c>
      <c r="C54">
        <v>3.7913069689199999</v>
      </c>
      <c r="D54">
        <v>0</v>
      </c>
    </row>
    <row r="55" spans="2:4" x14ac:dyDescent="0.25">
      <c r="B55">
        <v>52</v>
      </c>
      <c r="C55">
        <v>4.8128292469199998</v>
      </c>
      <c r="D55">
        <v>0</v>
      </c>
    </row>
    <row r="56" spans="2:4" x14ac:dyDescent="0.25">
      <c r="B56">
        <v>53</v>
      </c>
      <c r="C56">
        <v>4.7632124505600002</v>
      </c>
      <c r="D56">
        <v>0</v>
      </c>
    </row>
    <row r="57" spans="2:4" x14ac:dyDescent="0.25">
      <c r="B57">
        <v>54</v>
      </c>
      <c r="C57">
        <v>6.1232963978399999</v>
      </c>
      <c r="D57">
        <v>0</v>
      </c>
    </row>
    <row r="58" spans="2:4" x14ac:dyDescent="0.25">
      <c r="B58">
        <v>55</v>
      </c>
      <c r="C58">
        <v>6.1145404925999998</v>
      </c>
      <c r="D58">
        <v>0</v>
      </c>
    </row>
    <row r="59" spans="2:4" x14ac:dyDescent="0.25">
      <c r="B59">
        <v>56</v>
      </c>
      <c r="C59">
        <v>7.9007451615599997</v>
      </c>
      <c r="D59">
        <v>0</v>
      </c>
    </row>
    <row r="60" spans="2:4" x14ac:dyDescent="0.25">
      <c r="B60">
        <v>57</v>
      </c>
      <c r="C60">
        <v>7.8190233793199999</v>
      </c>
      <c r="D60">
        <v>0</v>
      </c>
    </row>
    <row r="61" spans="2:4" x14ac:dyDescent="0.25">
      <c r="B61">
        <v>58</v>
      </c>
      <c r="C61">
        <v>10.028430134879999</v>
      </c>
      <c r="D61">
        <v>0</v>
      </c>
    </row>
    <row r="62" spans="2:4" x14ac:dyDescent="0.25">
      <c r="B62">
        <v>59</v>
      </c>
      <c r="C62">
        <v>10.028430134879999</v>
      </c>
      <c r="D62">
        <v>0</v>
      </c>
    </row>
    <row r="63" spans="2:4" x14ac:dyDescent="0.25">
      <c r="B63">
        <v>60</v>
      </c>
      <c r="C63">
        <v>12.722330313720001</v>
      </c>
      <c r="D63">
        <v>0</v>
      </c>
    </row>
    <row r="64" spans="2:4" x14ac:dyDescent="0.25">
      <c r="B64">
        <v>61</v>
      </c>
      <c r="C64">
        <v>12.59974764036</v>
      </c>
      <c r="D64">
        <v>0</v>
      </c>
    </row>
    <row r="65" spans="2:4" x14ac:dyDescent="0.25">
      <c r="B65">
        <v>62</v>
      </c>
      <c r="C65">
        <v>16.128377452079999</v>
      </c>
      <c r="D65">
        <v>0</v>
      </c>
    </row>
    <row r="66" spans="2:4" x14ac:dyDescent="0.25">
      <c r="B66">
        <v>63</v>
      </c>
      <c r="C66">
        <v>15.59426723244</v>
      </c>
      <c r="D66">
        <v>0</v>
      </c>
    </row>
    <row r="67" spans="2:4" x14ac:dyDescent="0.25">
      <c r="B67">
        <v>64</v>
      </c>
      <c r="C67">
        <v>20.191117483440003</v>
      </c>
      <c r="D67">
        <v>0</v>
      </c>
    </row>
    <row r="68" spans="2:4" x14ac:dyDescent="0.25">
      <c r="B68">
        <v>65</v>
      </c>
      <c r="C68">
        <v>20.710634527679996</v>
      </c>
      <c r="D68">
        <v>0</v>
      </c>
    </row>
    <row r="69" spans="2:4" x14ac:dyDescent="0.25">
      <c r="B69">
        <v>66</v>
      </c>
      <c r="C69">
        <v>27.271726187519999</v>
      </c>
      <c r="D69">
        <v>0</v>
      </c>
    </row>
    <row r="70" spans="2:4" x14ac:dyDescent="0.25">
      <c r="B70">
        <v>67</v>
      </c>
      <c r="C70">
        <v>31.4920725132</v>
      </c>
      <c r="D70">
        <v>0</v>
      </c>
    </row>
    <row r="71" spans="2:4" x14ac:dyDescent="0.25">
      <c r="B71">
        <v>68</v>
      </c>
      <c r="C71">
        <v>16.005794778720002</v>
      </c>
      <c r="D71">
        <v>0</v>
      </c>
    </row>
    <row r="72" spans="2:4" x14ac:dyDescent="0.25">
      <c r="B72">
        <v>69</v>
      </c>
      <c r="C72">
        <v>23.643862783079999</v>
      </c>
      <c r="D72">
        <v>0</v>
      </c>
    </row>
    <row r="73" spans="2:4" x14ac:dyDescent="0.25">
      <c r="B73">
        <v>70</v>
      </c>
      <c r="C73">
        <v>28.7339623626</v>
      </c>
      <c r="D73">
        <v>0</v>
      </c>
    </row>
    <row r="74" spans="2:4" x14ac:dyDescent="0.25">
      <c r="B74">
        <v>71</v>
      </c>
      <c r="C74">
        <v>26.454508365119999</v>
      </c>
      <c r="D74">
        <v>0</v>
      </c>
    </row>
    <row r="75" spans="2:4" x14ac:dyDescent="0.25">
      <c r="B75">
        <v>72</v>
      </c>
      <c r="C75">
        <v>26.65005691548</v>
      </c>
      <c r="D75">
        <v>0</v>
      </c>
    </row>
    <row r="76" spans="2:4" x14ac:dyDescent="0.25">
      <c r="B76">
        <v>73</v>
      </c>
      <c r="C76">
        <v>32.513594791199999</v>
      </c>
      <c r="D76">
        <v>0</v>
      </c>
    </row>
    <row r="77" spans="2:4" x14ac:dyDescent="0.25">
      <c r="B77">
        <v>74</v>
      </c>
      <c r="C77">
        <v>33.038949105599997</v>
      </c>
      <c r="D77">
        <v>0</v>
      </c>
    </row>
    <row r="78" spans="2:4" x14ac:dyDescent="0.25">
      <c r="B78">
        <v>75</v>
      </c>
      <c r="C78">
        <v>42.320208659999999</v>
      </c>
      <c r="D78">
        <v>0</v>
      </c>
    </row>
    <row r="79" spans="2:4" x14ac:dyDescent="0.25">
      <c r="B79">
        <v>76</v>
      </c>
      <c r="C79">
        <v>43.954644304799999</v>
      </c>
      <c r="D79">
        <v>0</v>
      </c>
    </row>
    <row r="80" spans="2:4" x14ac:dyDescent="0.25">
      <c r="B80">
        <v>77</v>
      </c>
      <c r="C80">
        <v>53.615326419599995</v>
      </c>
      <c r="D80">
        <v>0</v>
      </c>
    </row>
    <row r="81" spans="2:4" x14ac:dyDescent="0.25">
      <c r="B81">
        <v>78</v>
      </c>
      <c r="C81">
        <v>53.411021964</v>
      </c>
      <c r="D81">
        <v>0</v>
      </c>
    </row>
    <row r="82" spans="2:4" x14ac:dyDescent="0.25">
      <c r="B82">
        <v>79</v>
      </c>
      <c r="C82">
        <v>67.770706557599993</v>
      </c>
      <c r="D82">
        <v>0</v>
      </c>
    </row>
    <row r="83" spans="2:4" x14ac:dyDescent="0.25">
      <c r="B83">
        <v>80</v>
      </c>
      <c r="C83">
        <v>68.062570065599999</v>
      </c>
      <c r="D83">
        <v>0</v>
      </c>
    </row>
    <row r="84" spans="2:4" x14ac:dyDescent="0.25">
      <c r="B84">
        <v>81</v>
      </c>
      <c r="C84">
        <v>86.012175807599988</v>
      </c>
      <c r="D84">
        <v>0</v>
      </c>
    </row>
    <row r="85" spans="2:4" x14ac:dyDescent="0.25">
      <c r="B85">
        <v>82</v>
      </c>
      <c r="C85">
        <v>86.916952682399995</v>
      </c>
      <c r="D85">
        <v>0</v>
      </c>
    </row>
    <row r="86" spans="2:4" x14ac:dyDescent="0.25">
      <c r="B86">
        <v>83</v>
      </c>
      <c r="C86">
        <v>110.00335616519999</v>
      </c>
      <c r="D86">
        <v>0</v>
      </c>
    </row>
    <row r="87" spans="2:4" x14ac:dyDescent="0.25">
      <c r="B87">
        <v>84</v>
      </c>
      <c r="C87">
        <v>109.9741698144</v>
      </c>
      <c r="D87">
        <v>0</v>
      </c>
    </row>
    <row r="88" spans="2:4" x14ac:dyDescent="0.25">
      <c r="B88">
        <v>85</v>
      </c>
      <c r="C88">
        <v>139.68587492879999</v>
      </c>
      <c r="D88">
        <v>0</v>
      </c>
    </row>
    <row r="89" spans="2:4" x14ac:dyDescent="0.25">
      <c r="B89">
        <v>86</v>
      </c>
      <c r="C89">
        <v>139.656688578</v>
      </c>
      <c r="D89">
        <v>0</v>
      </c>
    </row>
    <row r="90" spans="2:4" x14ac:dyDescent="0.25">
      <c r="B90">
        <v>87</v>
      </c>
      <c r="C90">
        <v>221.11579366079999</v>
      </c>
      <c r="D90">
        <v>0</v>
      </c>
    </row>
    <row r="91" spans="2:4" x14ac:dyDescent="0.25">
      <c r="B91">
        <v>88</v>
      </c>
      <c r="C91">
        <v>109.2445110444</v>
      </c>
      <c r="D91">
        <v>0</v>
      </c>
    </row>
    <row r="92" spans="2:4" x14ac:dyDescent="0.25">
      <c r="B92">
        <v>89</v>
      </c>
      <c r="C92">
        <v>164.8153229676</v>
      </c>
      <c r="D92">
        <v>0</v>
      </c>
    </row>
    <row r="93" spans="2:4" x14ac:dyDescent="0.25">
      <c r="B93">
        <v>90</v>
      </c>
      <c r="C93">
        <v>192.54235622760001</v>
      </c>
      <c r="D93">
        <v>0</v>
      </c>
    </row>
    <row r="94" spans="2:4" x14ac:dyDescent="0.25">
      <c r="B94">
        <v>91</v>
      </c>
      <c r="C94">
        <v>178.59128054519999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196.45332723480001</v>
      </c>
    </row>
    <row r="3" spans="2:9" x14ac:dyDescent="0.25">
      <c r="B3" s="18">
        <v>150</v>
      </c>
      <c r="C3" s="18">
        <v>200</v>
      </c>
      <c r="D3" s="1">
        <v>179.91050360135998</v>
      </c>
      <c r="E3" s="19" t="str">
        <f>IF(D3="","N/A",IF(OR(D3&lt;B3,D3&gt;C3),"FAIL","PASS"))</f>
        <v>PASS</v>
      </c>
      <c r="H3" t="s">
        <v>39</v>
      </c>
      <c r="I3">
        <v>174.62193683639998</v>
      </c>
    </row>
    <row r="4" spans="2:9" x14ac:dyDescent="0.25">
      <c r="H4" t="s">
        <v>40</v>
      </c>
      <c r="I4">
        <v>172.22865607080001</v>
      </c>
    </row>
    <row r="5" spans="2:9" x14ac:dyDescent="0.25">
      <c r="H5" t="s">
        <v>41</v>
      </c>
      <c r="I5">
        <v>177.71569002119998</v>
      </c>
    </row>
    <row r="6" spans="2:9" x14ac:dyDescent="0.25">
      <c r="B6" s="15" t="s">
        <v>23</v>
      </c>
      <c r="H6" t="s">
        <v>42</v>
      </c>
      <c r="I6">
        <v>178.53290784360001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0.13141228625712476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196.39495453319998</v>
      </c>
      <c r="J2" t="s">
        <v>26</v>
      </c>
    </row>
    <row r="3" spans="2:10" x14ac:dyDescent="0.25">
      <c r="B3" s="18">
        <v>100</v>
      </c>
      <c r="C3" s="18"/>
      <c r="D3" s="1">
        <v>661.0019646365422</v>
      </c>
      <c r="E3" s="19" t="str">
        <f>IF(D3="","N/A",IF(OR(D3&lt;B3),"FAIL","PASS"))</f>
        <v>PASS</v>
      </c>
      <c r="I3">
        <v>0.297117051144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8.3414590586399995E-2</v>
      </c>
    </row>
    <row r="3" spans="2:9" x14ac:dyDescent="0.25">
      <c r="B3" s="18">
        <v>0.05</v>
      </c>
      <c r="C3" s="18">
        <v>0.1</v>
      </c>
      <c r="D3" s="1">
        <v>7.6293120991200003E-2</v>
      </c>
      <c r="E3" s="19" t="str">
        <f>IF(D3="","N/A",IF(OR(D3&lt;B3,D3&gt;C3),"FAIL","PASS"))</f>
        <v>PASS</v>
      </c>
      <c r="H3" t="s">
        <v>39</v>
      </c>
      <c r="I3">
        <v>7.4074958330400009E-2</v>
      </c>
    </row>
    <row r="4" spans="2:9" x14ac:dyDescent="0.25">
      <c r="H4" t="s">
        <v>40</v>
      </c>
      <c r="I4">
        <v>7.30534360524E-2</v>
      </c>
    </row>
    <row r="5" spans="2:9" x14ac:dyDescent="0.25">
      <c r="H5" t="s">
        <v>41</v>
      </c>
      <c r="I5">
        <v>7.5563462221200001E-2</v>
      </c>
    </row>
    <row r="6" spans="2:9" x14ac:dyDescent="0.25">
      <c r="H6" t="s">
        <v>42</v>
      </c>
      <c r="I6">
        <v>7.5359157765599996E-2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196.570072638</v>
      </c>
      <c r="J2">
        <v>78.102674740800012</v>
      </c>
      <c r="K2">
        <v>176.46067693680001</v>
      </c>
      <c r="L2">
        <v>66.865929682800001</v>
      </c>
    </row>
    <row r="3" spans="2:12" x14ac:dyDescent="0.25">
      <c r="B3" s="18">
        <v>50</v>
      </c>
      <c r="C3" s="18"/>
      <c r="D3" s="1">
        <v>61.057845873599994</v>
      </c>
      <c r="E3" s="19" t="str">
        <f>IF(D3="","N/A",IF(OR(D3&lt;B3),"FAIL","PASS"))</f>
        <v>PASS</v>
      </c>
      <c r="H3" t="s">
        <v>39</v>
      </c>
      <c r="I3">
        <v>174.53437778399999</v>
      </c>
      <c r="J3">
        <v>73.578790366799993</v>
      </c>
      <c r="K3">
        <v>169.1932755876</v>
      </c>
      <c r="L3">
        <v>68.704669783200004</v>
      </c>
    </row>
    <row r="4" spans="2:12" x14ac:dyDescent="0.25">
      <c r="H4" t="s">
        <v>40</v>
      </c>
      <c r="I4">
        <v>172.14109701839999</v>
      </c>
      <c r="J4">
        <v>72.615640790400008</v>
      </c>
      <c r="K4">
        <v>166.2746405076</v>
      </c>
      <c r="L4">
        <v>66.836743331999998</v>
      </c>
    </row>
    <row r="5" spans="2:12" x14ac:dyDescent="0.25">
      <c r="H5" t="s">
        <v>41</v>
      </c>
      <c r="I5">
        <v>177.77406272280001</v>
      </c>
      <c r="J5">
        <v>78.686401756800009</v>
      </c>
      <c r="K5">
        <v>162.91821016560002</v>
      </c>
      <c r="L5">
        <v>61.670759240400002</v>
      </c>
    </row>
    <row r="6" spans="2:12" x14ac:dyDescent="0.25">
      <c r="H6" t="s">
        <v>42</v>
      </c>
      <c r="I6">
        <v>178.6496532468</v>
      </c>
      <c r="J6">
        <v>77.168711515199988</v>
      </c>
      <c r="K6">
        <v>165.13637282639999</v>
      </c>
      <c r="L6">
        <v>61.057845873599994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196.21983642839999</v>
      </c>
      <c r="J2">
        <v>78.073488389999994</v>
      </c>
      <c r="K2">
        <v>176.1979997796</v>
      </c>
      <c r="L2">
        <v>66.89511603359999</v>
      </c>
    </row>
    <row r="3" spans="2:12" x14ac:dyDescent="0.25">
      <c r="B3" s="18">
        <v>20</v>
      </c>
      <c r="C3" s="18"/>
      <c r="D3" s="1">
        <v>56.846919558783966</v>
      </c>
      <c r="E3" s="19" t="str">
        <f>IF(D3="","N/A",IF(OR(D3&lt;B3),"FAIL","PASS"))</f>
        <v>PASS</v>
      </c>
      <c r="G3" t="s">
        <v>38</v>
      </c>
      <c r="H3" t="s">
        <v>27</v>
      </c>
      <c r="I3">
        <v>0.29857636868399995</v>
      </c>
      <c r="J3">
        <v>0.37154224568399996</v>
      </c>
      <c r="K3">
        <v>0.31813122372000002</v>
      </c>
      <c r="L3">
        <v>1.0985742441119999</v>
      </c>
    </row>
    <row r="4" spans="2:12" x14ac:dyDescent="0.25">
      <c r="G4" t="s">
        <v>39</v>
      </c>
      <c r="H4" t="s">
        <v>26</v>
      </c>
      <c r="I4">
        <v>174.2717006268</v>
      </c>
      <c r="J4">
        <v>73.5204176652</v>
      </c>
      <c r="K4">
        <v>168.90141207960002</v>
      </c>
      <c r="L4">
        <v>68.646297081599997</v>
      </c>
    </row>
    <row r="5" spans="2:12" x14ac:dyDescent="0.25">
      <c r="G5" t="s">
        <v>39</v>
      </c>
      <c r="H5" t="s">
        <v>27</v>
      </c>
      <c r="I5">
        <v>0.24326823391800001</v>
      </c>
      <c r="J5">
        <v>0.32396849388000004</v>
      </c>
      <c r="K5">
        <v>0.27595694681400001</v>
      </c>
      <c r="L5">
        <v>1.0667611217399999</v>
      </c>
    </row>
    <row r="6" spans="2:12" x14ac:dyDescent="0.25">
      <c r="G6" t="s">
        <v>40</v>
      </c>
      <c r="H6" t="s">
        <v>26</v>
      </c>
      <c r="I6">
        <v>171.90760621199999</v>
      </c>
      <c r="J6">
        <v>72.58645443959999</v>
      </c>
      <c r="K6">
        <v>166.01196335039998</v>
      </c>
      <c r="L6">
        <v>66.836743331999998</v>
      </c>
    </row>
    <row r="7" spans="2:12" x14ac:dyDescent="0.25">
      <c r="G7" t="s">
        <v>40</v>
      </c>
      <c r="H7" t="s">
        <v>27</v>
      </c>
      <c r="I7">
        <v>0.23743096375799999</v>
      </c>
      <c r="J7">
        <v>0.326011538436</v>
      </c>
      <c r="K7">
        <v>0.27499379723759998</v>
      </c>
      <c r="L7">
        <v>1.04487135864</v>
      </c>
    </row>
    <row r="8" spans="2:12" x14ac:dyDescent="0.25">
      <c r="G8" t="s">
        <v>41</v>
      </c>
      <c r="H8" t="s">
        <v>26</v>
      </c>
      <c r="I8">
        <v>177.59894461799999</v>
      </c>
      <c r="J8">
        <v>78.598842704399999</v>
      </c>
      <c r="K8">
        <v>162.83065111319999</v>
      </c>
      <c r="L8">
        <v>61.670759240400002</v>
      </c>
    </row>
    <row r="9" spans="2:12" x14ac:dyDescent="0.25">
      <c r="G9" t="s">
        <v>41</v>
      </c>
      <c r="H9" t="s">
        <v>27</v>
      </c>
      <c r="I9">
        <v>0.40131232350000001</v>
      </c>
      <c r="J9">
        <v>0.37592019830399998</v>
      </c>
      <c r="K9">
        <v>0.37416901725599999</v>
      </c>
      <c r="L9">
        <v>1.0848566592360001</v>
      </c>
    </row>
    <row r="10" spans="2:12" x14ac:dyDescent="0.25">
      <c r="G10" t="s">
        <v>42</v>
      </c>
      <c r="H10" t="s">
        <v>26</v>
      </c>
      <c r="I10">
        <v>178.56209419439998</v>
      </c>
      <c r="J10">
        <v>77.139525164399998</v>
      </c>
      <c r="K10">
        <v>165.07800012480001</v>
      </c>
      <c r="L10">
        <v>61.028659522799998</v>
      </c>
    </row>
    <row r="11" spans="2:12" x14ac:dyDescent="0.25">
      <c r="G11" t="s">
        <v>42</v>
      </c>
      <c r="H11" t="s">
        <v>27</v>
      </c>
      <c r="I11">
        <v>0.2747019337296</v>
      </c>
      <c r="J11">
        <v>0.36687242955599997</v>
      </c>
      <c r="K11">
        <v>0.30528922936800001</v>
      </c>
      <c r="L11">
        <v>0.99408710824800006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2023-02-23T13:49:07Z</dcterms:modified>
</cp:coreProperties>
</file>