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BD13CD2-432A-4889-AC4C-19523DA602B3}" xr6:coauthVersionLast="47" xr6:coauthVersionMax="47" xr10:uidLastSave="{00000000-0000-0000-0000-000000000000}"/>
  <bookViews>
    <workbookView minimized="1" xWindow="345" yWindow="795" windowWidth="15360" windowHeight="10500" tabRatio="763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<sst xmlns="http://schemas.openxmlformats.org/spreadsheetml/2006/main" count="171" uniqueCount="101">
  <si>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</si>
  <si>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</si>
  <si>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</si>
  <si>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</si>
  <si>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</si>
  <si>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</si>
  <si>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</si>
  <si>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</si>
  <si>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</si>
  <si>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</si>
  <si>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</si>
  <si>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</si>
  <si>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</si>
  <si>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</si>
  <si>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</si>
  <si>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</si>
  <si>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</si>
  <si>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</si>
  <si>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</si>
  <si>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</si>
  <si>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</si>
  <si>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</si>
  <si>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</si>
  <si>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</si>
  <si>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</si>
  <si>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</si>
  <si>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</si>
  <si>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</si>
  <si>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</si>
  <si>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</si>
  <si>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</si>
  <si>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</si>
  <si>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</si>
  <si>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</si>
  <si>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</si>
  <si>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</si>
  <si>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</si>
  <si>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</si>
  <si>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</si>
  <si>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</si>
  <si>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</si>
  <si>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</si>
  <si>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</si>
  <si>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</si>
  <si>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</si>
  <si>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</si>
  <si>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</si>
  <si>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</si>
  <si>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</si>
  <si>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</si>
  <si>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</si>
  <si>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</si>
  <si>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</si>
  <si>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</si>
  <si>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</si>
  <si>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</si>
  <si>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</si>
  <si>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</si>
  <si>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</si>
  <si>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</si>
  <si>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</si>
  <si>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</si>
  <si>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</si>
  <si>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</si>
  <si>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</si>
  <si>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</si>
  <si>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</si>
  <si>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</si>
  <si>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</si>
  <si>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</si>
  <si>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</si>
  <si>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</si>
  <si>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</si>
  <si>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</si>
  <si>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</si>
  <si>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</si>
  <si>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</si>
  <si>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</si>
  <si>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</si>
  <si>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</si>
  <si>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</si>
  <si>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</si>
  <si>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</si>
  <si>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</si>
  <si>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</si>
  <si>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</si>
  <si>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</si>
  <si>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</si>
  <si>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</si>
  <si>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</si>
  <si>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</si>
  <si>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</si>
  <si>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</si>
  <si>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</si>
  <si>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</si>
  <si>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</si>
  <si>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</si>
  <si>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</si>
  <si>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</si>
  <si>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</si>
  <si>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S22475227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</si>
</sst>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topLeftCell="A16"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182.80578960071998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0.14520632950667092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711.09739792245182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DCHROMDEP</f>
        <v>0.1736</v>
      </c>
      <c r="E15" s="20">
        <f>ChromaticityCoordinates!G4</f>
        <v>0.50019999999999998</v>
      </c>
      <c r="F15" s="20" t="s">
        <v>49</v>
      </c>
      <c r="H15" s="26">
        <f>ChromaticityCoordinates!H4</f>
        <v>1.9498717906570158E-2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DCHROMDEP</f>
        <v>0.1736</v>
      </c>
      <c r="E16" s="20">
        <f>ChromaticityCoordinates!G5</f>
        <v>0.52859999999999996</v>
      </c>
      <c r="F16" s="20" t="s">
        <v>49</v>
      </c>
      <c r="H16" s="26">
        <f>ChromaticityCoordinates!H5</f>
        <v>1.7088007490634739E-3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DCHROMDEP</f>
        <v>0.1736</v>
      </c>
      <c r="E17" s="20">
        <f>ChromaticityCoordinates!G6</f>
        <v>0.5625</v>
      </c>
      <c r="F17" s="20" t="s">
        <v>49</v>
      </c>
      <c r="H17" s="26">
        <f>ChromaticityCoordinates!H6</f>
        <v>1.1510864433221333E-2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DCHROMDEP</f>
        <v>0.1736</v>
      </c>
      <c r="E18" s="20">
        <f>ChromaticityCoordinates!G7</f>
        <v>0.30570000000000003</v>
      </c>
      <c r="F18" s="20" t="s">
        <v>49</v>
      </c>
      <c r="H18" s="26">
        <f>ChromaticityCoordinates!H7</f>
        <v>2.3141737186304804E-2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7.9316826934080001E-2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62.050181800799997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58.534599728629573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7.8919892563199992E-2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0.13101752874120001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0.1717033017564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0.2111340616872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0.27020723570639998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0.349652482584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0.42028345151999996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0.54169867084800005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0.6925921044840001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0.88142779415999994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1.1324304110399999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1.4368440498840001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1.844869234068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2.3439558327480001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2.9857636868399999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3.81173741448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4.8916323940800002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6.1875063695999994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7.9299315123600005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10.151012808240001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13.0025192814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15.903642550920001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20.967474414720002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22.981332619919996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30.7624137432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37.154224568399997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50.404827831599995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64.414276215599997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82.159577502000005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104.924931126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132.85626884159998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181.13049306479999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0.1736</v>
      </c>
      <c r="G4" s="4">
        <v>0.50019999999999998</v>
      </c>
      <c r="H4" s="3">
        <f>IF(OR((F4=""),(G4="")),"",SQRT((F4-C4)^2+(G4-D4)^2))</f>
        <v>1.9498717906570158E-2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-3.3999999999999864E-3</v>
      </c>
      <c r="O4" s="3">
        <f>IF(G4="","",G4-D4)</f>
        <v>1.9199999999999995E-2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0.4526</v>
      </c>
      <c r="G5" s="4">
        <v>0.52859999999999996</v>
      </c>
      <c r="H5" s="3">
        <f t="shared" ref="H5:H7" si="0">IF(OR((F5=""),(G5="")),"",SQRT((F5-C5)^2+(G5-D5)^2))</f>
        <v>1.7088007490634739E-3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1.5999999999999903E-3</v>
      </c>
      <c r="O5" s="3">
        <f>IF(G5="","",G5-D5)</f>
        <v>5.9999999999993392E-4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0.1235</v>
      </c>
      <c r="G6" s="4">
        <v>0.5625</v>
      </c>
      <c r="H6" s="3">
        <f t="shared" si="0"/>
        <v>1.1510864433221333E-2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1.1499999999999996E-2</v>
      </c>
      <c r="O6" s="3">
        <f t="shared" ref="O6:O7" si="6">IF(G6="","",G6-D6)</f>
        <v>4.9999999999994493E-4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0.11849999999999999</v>
      </c>
      <c r="G7" s="3">
        <v>0.30570000000000003</v>
      </c>
      <c r="H7" s="3">
        <f t="shared" si="0"/>
        <v>2.3141737186304804E-2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-4.500000000000004E-3</v>
      </c>
      <c r="O7" s="3">
        <f t="shared" si="6"/>
        <v>2.2700000000000053E-2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231.3310164408</v>
      </c>
      <c r="F3" s="8"/>
    </row>
    <row r="4" spans="2:6" x14ac:dyDescent="0.25">
      <c r="B4" s="1" t="s">
        <v>39</v>
      </c>
      <c r="C4" s="18"/>
      <c r="D4" s="18"/>
      <c r="E4" s="1">
        <v>206.52261826080002</v>
      </c>
      <c r="F4" s="8"/>
    </row>
    <row r="5" spans="2:6" x14ac:dyDescent="0.25">
      <c r="B5" s="1" t="s">
        <v>40</v>
      </c>
      <c r="C5" s="18"/>
      <c r="D5" s="18"/>
      <c r="E5" s="1">
        <v>199.342775964</v>
      </c>
      <c r="F5" s="8"/>
    </row>
    <row r="6" spans="2:6" x14ac:dyDescent="0.25">
      <c r="B6" s="1" t="s">
        <v>41</v>
      </c>
      <c r="C6" s="18"/>
      <c r="D6" s="18"/>
      <c r="E6" s="1">
        <v>202.93269711239998</v>
      </c>
      <c r="F6" s="8"/>
    </row>
    <row r="7" spans="2:6" x14ac:dyDescent="0.25">
      <c r="B7" s="1" t="s">
        <v>42</v>
      </c>
      <c r="C7" s="18"/>
      <c r="D7" s="18"/>
      <c r="E7" s="1">
        <v>205.6470277368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73" workbookViewId="0">
      <selection activeCell="D92" sqref="D9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0.1072890255408</v>
      </c>
      <c r="D4">
        <v>0</v>
      </c>
    </row>
    <row r="5" spans="2:4" x14ac:dyDescent="0.25">
      <c r="B5">
        <v>2</v>
      </c>
      <c r="C5">
        <v>4.8128292469199994E-2</v>
      </c>
      <c r="D5">
        <v>0</v>
      </c>
    </row>
    <row r="6" spans="2:4" x14ac:dyDescent="0.25">
      <c r="B6">
        <v>3</v>
      </c>
      <c r="C6">
        <v>7.7694065829599993E-2</v>
      </c>
      <c r="D6">
        <v>0</v>
      </c>
    </row>
    <row r="7" spans="2:4" x14ac:dyDescent="0.25">
      <c r="B7">
        <v>4</v>
      </c>
      <c r="C7">
        <v>7.7635693128000005E-2</v>
      </c>
      <c r="D7">
        <v>0</v>
      </c>
    </row>
    <row r="8" spans="2:4" x14ac:dyDescent="0.25">
      <c r="B8">
        <v>5</v>
      </c>
      <c r="C8">
        <v>0.10944881549999999</v>
      </c>
      <c r="D8">
        <v>0</v>
      </c>
    </row>
    <row r="9" spans="2:4" x14ac:dyDescent="0.25">
      <c r="B9">
        <v>6</v>
      </c>
      <c r="C9">
        <v>0.14955086149919999</v>
      </c>
      <c r="D9">
        <v>0</v>
      </c>
    </row>
    <row r="10" spans="2:4" x14ac:dyDescent="0.25">
      <c r="B10">
        <v>7</v>
      </c>
      <c r="C10">
        <v>6.8996533291199993E-2</v>
      </c>
      <c r="D10">
        <v>0</v>
      </c>
    </row>
    <row r="11" spans="2:4" x14ac:dyDescent="0.25">
      <c r="B11">
        <v>8</v>
      </c>
      <c r="C11">
        <v>0.10947800185079999</v>
      </c>
      <c r="D11">
        <v>0</v>
      </c>
    </row>
    <row r="12" spans="2:4" x14ac:dyDescent="0.25">
      <c r="B12">
        <v>9</v>
      </c>
      <c r="C12">
        <v>0.12952902485039999</v>
      </c>
      <c r="D12">
        <v>0</v>
      </c>
    </row>
    <row r="13" spans="2:4" x14ac:dyDescent="0.25">
      <c r="B13">
        <v>10</v>
      </c>
      <c r="C13">
        <v>0.12955821120120001</v>
      </c>
      <c r="D13">
        <v>0</v>
      </c>
    </row>
    <row r="14" spans="2:4" x14ac:dyDescent="0.25">
      <c r="B14">
        <v>11</v>
      </c>
      <c r="C14">
        <v>0.17009805246239998</v>
      </c>
      <c r="D14">
        <v>0</v>
      </c>
    </row>
    <row r="15" spans="2:4" x14ac:dyDescent="0.25">
      <c r="B15">
        <v>12</v>
      </c>
      <c r="C15">
        <v>0.17006886611159999</v>
      </c>
      <c r="D15">
        <v>0</v>
      </c>
    </row>
    <row r="16" spans="2:4" x14ac:dyDescent="0.25">
      <c r="B16">
        <v>13</v>
      </c>
      <c r="C16">
        <v>0.222399993096</v>
      </c>
      <c r="D16">
        <v>0</v>
      </c>
    </row>
    <row r="17" spans="2:4" x14ac:dyDescent="0.25">
      <c r="B17">
        <v>14</v>
      </c>
      <c r="C17">
        <v>0.24128356206359999</v>
      </c>
      <c r="D17">
        <v>0</v>
      </c>
    </row>
    <row r="18" spans="2:4" x14ac:dyDescent="0.25">
      <c r="B18">
        <v>15</v>
      </c>
      <c r="C18">
        <v>0.11382676812</v>
      </c>
      <c r="D18">
        <v>0</v>
      </c>
    </row>
    <row r="19" spans="2:4" x14ac:dyDescent="0.25">
      <c r="B19">
        <v>16</v>
      </c>
      <c r="C19">
        <v>0.17748219921479999</v>
      </c>
      <c r="D19">
        <v>0</v>
      </c>
    </row>
    <row r="20" spans="2:4" x14ac:dyDescent="0.25">
      <c r="B20">
        <v>17</v>
      </c>
      <c r="C20">
        <v>0.20941206699000001</v>
      </c>
      <c r="D20">
        <v>0</v>
      </c>
    </row>
    <row r="21" spans="2:4" x14ac:dyDescent="0.25">
      <c r="B21">
        <v>18</v>
      </c>
      <c r="C21">
        <v>0.20949962604239999</v>
      </c>
      <c r="D21">
        <v>0</v>
      </c>
    </row>
    <row r="22" spans="2:4" x14ac:dyDescent="0.25">
      <c r="B22">
        <v>19</v>
      </c>
      <c r="C22">
        <v>0.26828093655360002</v>
      </c>
      <c r="D22">
        <v>0</v>
      </c>
    </row>
    <row r="23" spans="2:4" x14ac:dyDescent="0.25">
      <c r="B23">
        <v>20</v>
      </c>
      <c r="C23">
        <v>0.26831012290439998</v>
      </c>
      <c r="D23">
        <v>0</v>
      </c>
    </row>
    <row r="24" spans="2:4" x14ac:dyDescent="0.25">
      <c r="B24">
        <v>21</v>
      </c>
      <c r="C24">
        <v>0.34731757451999995</v>
      </c>
      <c r="D24">
        <v>0</v>
      </c>
    </row>
    <row r="25" spans="2:4" x14ac:dyDescent="0.25">
      <c r="B25">
        <v>22</v>
      </c>
      <c r="C25">
        <v>0.34731757451999995</v>
      </c>
      <c r="D25">
        <v>0</v>
      </c>
    </row>
    <row r="26" spans="2:4" x14ac:dyDescent="0.25">
      <c r="B26">
        <v>23</v>
      </c>
      <c r="C26">
        <v>0.44684303074799997</v>
      </c>
      <c r="D26">
        <v>0</v>
      </c>
    </row>
    <row r="27" spans="2:4" x14ac:dyDescent="0.25">
      <c r="B27">
        <v>24</v>
      </c>
      <c r="C27">
        <v>0.48040733416799997</v>
      </c>
      <c r="D27">
        <v>0</v>
      </c>
    </row>
    <row r="28" spans="2:4" x14ac:dyDescent="0.25">
      <c r="B28">
        <v>25</v>
      </c>
      <c r="C28">
        <v>0.23127264373920001</v>
      </c>
      <c r="D28">
        <v>0</v>
      </c>
    </row>
    <row r="29" spans="2:4" x14ac:dyDescent="0.25">
      <c r="B29">
        <v>26</v>
      </c>
      <c r="C29">
        <v>0.35519788923600004</v>
      </c>
      <c r="D29">
        <v>0</v>
      </c>
    </row>
    <row r="30" spans="2:4" x14ac:dyDescent="0.25">
      <c r="B30">
        <v>27</v>
      </c>
      <c r="C30">
        <v>0.41736481643999995</v>
      </c>
      <c r="D30">
        <v>0</v>
      </c>
    </row>
    <row r="31" spans="2:4" x14ac:dyDescent="0.25">
      <c r="B31">
        <v>28</v>
      </c>
      <c r="C31">
        <v>0.41736481643999995</v>
      </c>
      <c r="D31">
        <v>0</v>
      </c>
    </row>
    <row r="32" spans="2:4" x14ac:dyDescent="0.25">
      <c r="B32">
        <v>29</v>
      </c>
      <c r="C32">
        <v>0.53790444524399994</v>
      </c>
      <c r="D32">
        <v>0</v>
      </c>
    </row>
    <row r="33" spans="2:4" x14ac:dyDescent="0.25">
      <c r="B33">
        <v>30</v>
      </c>
      <c r="C33">
        <v>0.53790444524399994</v>
      </c>
      <c r="D33">
        <v>0</v>
      </c>
    </row>
    <row r="34" spans="2:4" x14ac:dyDescent="0.25">
      <c r="B34">
        <v>31</v>
      </c>
      <c r="C34">
        <v>0.68821415186400003</v>
      </c>
      <c r="D34">
        <v>0</v>
      </c>
    </row>
    <row r="35" spans="2:4" x14ac:dyDescent="0.25">
      <c r="B35">
        <v>32</v>
      </c>
      <c r="C35">
        <v>0.68879787887999999</v>
      </c>
      <c r="D35">
        <v>0</v>
      </c>
    </row>
    <row r="36" spans="2:4" x14ac:dyDescent="0.25">
      <c r="B36">
        <v>33</v>
      </c>
      <c r="C36">
        <v>0.87617425101599988</v>
      </c>
      <c r="D36">
        <v>0</v>
      </c>
    </row>
    <row r="37" spans="2:4" x14ac:dyDescent="0.25">
      <c r="B37">
        <v>34</v>
      </c>
      <c r="C37">
        <v>0.87792543206399998</v>
      </c>
      <c r="D37">
        <v>0</v>
      </c>
    </row>
    <row r="38" spans="2:4" x14ac:dyDescent="0.25">
      <c r="B38">
        <v>35</v>
      </c>
      <c r="C38">
        <v>1.1289280489439999</v>
      </c>
      <c r="D38">
        <v>0</v>
      </c>
    </row>
    <row r="39" spans="2:4" x14ac:dyDescent="0.25">
      <c r="B39">
        <v>36</v>
      </c>
      <c r="C39">
        <v>1.1271768678959999</v>
      </c>
      <c r="D39">
        <v>0</v>
      </c>
    </row>
    <row r="40" spans="2:4" x14ac:dyDescent="0.25">
      <c r="B40">
        <v>37</v>
      </c>
      <c r="C40">
        <v>1.4333416877879999</v>
      </c>
      <c r="D40">
        <v>0</v>
      </c>
    </row>
    <row r="41" spans="2:4" x14ac:dyDescent="0.25">
      <c r="B41">
        <v>38</v>
      </c>
      <c r="C41">
        <v>1.4353847323440001</v>
      </c>
      <c r="D41">
        <v>0</v>
      </c>
    </row>
    <row r="42" spans="2:4" x14ac:dyDescent="0.25">
      <c r="B42">
        <v>39</v>
      </c>
      <c r="C42">
        <v>1.8299841951599998</v>
      </c>
      <c r="D42">
        <v>0</v>
      </c>
    </row>
    <row r="43" spans="2:4" x14ac:dyDescent="0.25">
      <c r="B43">
        <v>40</v>
      </c>
      <c r="C43">
        <v>1.8349458747959999</v>
      </c>
      <c r="D43">
        <v>0</v>
      </c>
    </row>
    <row r="44" spans="2:4" x14ac:dyDescent="0.25">
      <c r="B44">
        <v>41</v>
      </c>
      <c r="C44">
        <v>2.3381185625879999</v>
      </c>
      <c r="D44">
        <v>0</v>
      </c>
    </row>
    <row r="45" spans="2:4" x14ac:dyDescent="0.25">
      <c r="B45">
        <v>42</v>
      </c>
      <c r="C45">
        <v>2.3477500583520001</v>
      </c>
      <c r="D45">
        <v>0</v>
      </c>
    </row>
    <row r="46" spans="2:4" x14ac:dyDescent="0.25">
      <c r="B46">
        <v>43</v>
      </c>
      <c r="C46">
        <v>2.9740891465199999</v>
      </c>
      <c r="D46">
        <v>0</v>
      </c>
    </row>
    <row r="47" spans="2:4" x14ac:dyDescent="0.25">
      <c r="B47">
        <v>44</v>
      </c>
      <c r="C47">
        <v>2.9886823219199998</v>
      </c>
      <c r="D47">
        <v>0</v>
      </c>
    </row>
    <row r="48" spans="2:4" x14ac:dyDescent="0.25">
      <c r="B48">
        <v>45</v>
      </c>
      <c r="C48">
        <v>3.7942256039999998</v>
      </c>
      <c r="D48">
        <v>0</v>
      </c>
    </row>
    <row r="49" spans="2:4" x14ac:dyDescent="0.25">
      <c r="B49">
        <v>46</v>
      </c>
      <c r="C49">
        <v>3.7708765233599997</v>
      </c>
      <c r="D49">
        <v>0</v>
      </c>
    </row>
    <row r="50" spans="2:4" x14ac:dyDescent="0.25">
      <c r="B50">
        <v>47</v>
      </c>
      <c r="C50">
        <v>4.8507715029599998</v>
      </c>
      <c r="D50">
        <v>0</v>
      </c>
    </row>
    <row r="51" spans="2:4" x14ac:dyDescent="0.25">
      <c r="B51">
        <v>48</v>
      </c>
      <c r="C51">
        <v>4.8507715029599998</v>
      </c>
      <c r="D51">
        <v>0</v>
      </c>
    </row>
    <row r="52" spans="2:4" x14ac:dyDescent="0.25">
      <c r="B52">
        <v>49</v>
      </c>
      <c r="C52">
        <v>6.1583200188000005</v>
      </c>
      <c r="D52">
        <v>0</v>
      </c>
    </row>
    <row r="53" spans="2:4" x14ac:dyDescent="0.25">
      <c r="B53">
        <v>50</v>
      </c>
      <c r="C53">
        <v>6.1028659522800002</v>
      </c>
      <c r="D53">
        <v>0</v>
      </c>
    </row>
    <row r="54" spans="2:4" x14ac:dyDescent="0.25">
      <c r="B54">
        <v>51</v>
      </c>
      <c r="C54">
        <v>7.95619922808</v>
      </c>
      <c r="D54">
        <v>0</v>
      </c>
    </row>
    <row r="55" spans="2:4" x14ac:dyDescent="0.25">
      <c r="B55">
        <v>52</v>
      </c>
      <c r="C55">
        <v>7.8832333510800003</v>
      </c>
      <c r="D55">
        <v>0</v>
      </c>
    </row>
    <row r="56" spans="2:4" x14ac:dyDescent="0.25">
      <c r="B56">
        <v>53</v>
      </c>
      <c r="C56">
        <v>10.107233282040001</v>
      </c>
      <c r="D56">
        <v>0</v>
      </c>
    </row>
    <row r="57" spans="2:4" x14ac:dyDescent="0.25">
      <c r="B57">
        <v>54</v>
      </c>
      <c r="C57">
        <v>9.7832647881600003</v>
      </c>
      <c r="D57">
        <v>0</v>
      </c>
    </row>
    <row r="58" spans="2:4" x14ac:dyDescent="0.25">
      <c r="B58">
        <v>55</v>
      </c>
      <c r="C58">
        <v>12.996682011240001</v>
      </c>
      <c r="D58">
        <v>0</v>
      </c>
    </row>
    <row r="59" spans="2:4" x14ac:dyDescent="0.25">
      <c r="B59">
        <v>56</v>
      </c>
      <c r="C59">
        <v>12.70481850324</v>
      </c>
      <c r="D59">
        <v>0</v>
      </c>
    </row>
    <row r="60" spans="2:4" x14ac:dyDescent="0.25">
      <c r="B60">
        <v>57</v>
      </c>
      <c r="C60">
        <v>15.69641946024</v>
      </c>
      <c r="D60">
        <v>0</v>
      </c>
    </row>
    <row r="61" spans="2:4" x14ac:dyDescent="0.25">
      <c r="B61">
        <v>58</v>
      </c>
      <c r="C61">
        <v>16.029143859360001</v>
      </c>
      <c r="D61">
        <v>0</v>
      </c>
    </row>
    <row r="62" spans="2:4" x14ac:dyDescent="0.25">
      <c r="B62">
        <v>59</v>
      </c>
      <c r="C62">
        <v>20.296188346320001</v>
      </c>
      <c r="D62">
        <v>0</v>
      </c>
    </row>
    <row r="63" spans="2:4" x14ac:dyDescent="0.25">
      <c r="B63">
        <v>60</v>
      </c>
      <c r="C63">
        <v>20.865322186919997</v>
      </c>
      <c r="D63">
        <v>0</v>
      </c>
    </row>
    <row r="64" spans="2:4" x14ac:dyDescent="0.25">
      <c r="B64">
        <v>61</v>
      </c>
      <c r="C64">
        <v>26.863117276320001</v>
      </c>
      <c r="D64">
        <v>0</v>
      </c>
    </row>
    <row r="65" spans="2:4" x14ac:dyDescent="0.25">
      <c r="B65">
        <v>62</v>
      </c>
      <c r="C65">
        <v>29.390655255599999</v>
      </c>
      <c r="D65">
        <v>0</v>
      </c>
    </row>
    <row r="66" spans="2:4" x14ac:dyDescent="0.25">
      <c r="B66">
        <v>63</v>
      </c>
      <c r="C66">
        <v>14.464755456480001</v>
      </c>
      <c r="D66">
        <v>0</v>
      </c>
    </row>
    <row r="67" spans="2:4" x14ac:dyDescent="0.25">
      <c r="B67">
        <v>64</v>
      </c>
      <c r="C67">
        <v>22.68363184176</v>
      </c>
      <c r="D67">
        <v>0</v>
      </c>
    </row>
    <row r="68" spans="2:4" x14ac:dyDescent="0.25">
      <c r="B68">
        <v>65</v>
      </c>
      <c r="C68">
        <v>26.866035911399997</v>
      </c>
      <c r="D68">
        <v>0</v>
      </c>
    </row>
    <row r="69" spans="2:4" x14ac:dyDescent="0.25">
      <c r="B69">
        <v>66</v>
      </c>
      <c r="C69">
        <v>24.796723639679996</v>
      </c>
      <c r="D69">
        <v>0</v>
      </c>
    </row>
    <row r="70" spans="2:4" x14ac:dyDescent="0.25">
      <c r="B70">
        <v>67</v>
      </c>
      <c r="C70">
        <v>24.744188208240001</v>
      </c>
      <c r="D70">
        <v>0</v>
      </c>
    </row>
    <row r="71" spans="2:4" x14ac:dyDescent="0.25">
      <c r="B71">
        <v>68</v>
      </c>
      <c r="C71">
        <v>28.88573138676</v>
      </c>
      <c r="D71">
        <v>0</v>
      </c>
    </row>
    <row r="72" spans="2:4" x14ac:dyDescent="0.25">
      <c r="B72">
        <v>69</v>
      </c>
      <c r="C72">
        <v>37.387715374799996</v>
      </c>
      <c r="D72">
        <v>0</v>
      </c>
    </row>
    <row r="73" spans="2:4" x14ac:dyDescent="0.25">
      <c r="B73">
        <v>70</v>
      </c>
      <c r="C73">
        <v>17.844534879120001</v>
      </c>
      <c r="D73">
        <v>0</v>
      </c>
    </row>
    <row r="74" spans="2:4" x14ac:dyDescent="0.25">
      <c r="B74">
        <v>71</v>
      </c>
      <c r="C74">
        <v>27.455600197559999</v>
      </c>
      <c r="D74">
        <v>0</v>
      </c>
    </row>
    <row r="75" spans="2:4" x14ac:dyDescent="0.25">
      <c r="B75">
        <v>72</v>
      </c>
      <c r="C75">
        <v>31.4336998116</v>
      </c>
      <c r="D75">
        <v>0</v>
      </c>
    </row>
    <row r="76" spans="2:4" x14ac:dyDescent="0.25">
      <c r="B76">
        <v>73</v>
      </c>
      <c r="C76">
        <v>30.6164819892</v>
      </c>
      <c r="D76">
        <v>0</v>
      </c>
    </row>
    <row r="77" spans="2:4" x14ac:dyDescent="0.25">
      <c r="B77">
        <v>74</v>
      </c>
      <c r="C77">
        <v>41.1819409788</v>
      </c>
      <c r="D77">
        <v>0</v>
      </c>
    </row>
    <row r="78" spans="2:4" x14ac:dyDescent="0.25">
      <c r="B78">
        <v>75</v>
      </c>
      <c r="C78">
        <v>41.648922591599998</v>
      </c>
      <c r="D78">
        <v>0</v>
      </c>
    </row>
    <row r="79" spans="2:4" x14ac:dyDescent="0.25">
      <c r="B79">
        <v>76</v>
      </c>
      <c r="C79">
        <v>50.579945936400001</v>
      </c>
      <c r="D79">
        <v>0</v>
      </c>
    </row>
    <row r="80" spans="2:4" x14ac:dyDescent="0.25">
      <c r="B80">
        <v>77</v>
      </c>
      <c r="C80">
        <v>50.725877690400004</v>
      </c>
      <c r="D80">
        <v>0</v>
      </c>
    </row>
    <row r="81" spans="2:4" x14ac:dyDescent="0.25">
      <c r="B81">
        <v>78</v>
      </c>
      <c r="C81">
        <v>64.531021618799997</v>
      </c>
      <c r="D81">
        <v>0</v>
      </c>
    </row>
    <row r="82" spans="2:4" x14ac:dyDescent="0.25">
      <c r="B82">
        <v>79</v>
      </c>
      <c r="C82">
        <v>65.114748634799994</v>
      </c>
      <c r="D82">
        <v>0</v>
      </c>
    </row>
    <row r="83" spans="2:4" x14ac:dyDescent="0.25">
      <c r="B83">
        <v>80</v>
      </c>
      <c r="C83">
        <v>82.27632290519999</v>
      </c>
      <c r="D83">
        <v>0</v>
      </c>
    </row>
    <row r="84" spans="2:4" x14ac:dyDescent="0.25">
      <c r="B84">
        <v>81</v>
      </c>
      <c r="C84">
        <v>81.721782239999996</v>
      </c>
      <c r="D84">
        <v>0</v>
      </c>
    </row>
    <row r="85" spans="2:4" x14ac:dyDescent="0.25">
      <c r="B85">
        <v>82</v>
      </c>
      <c r="C85">
        <v>104.2536450576</v>
      </c>
      <c r="D85">
        <v>0</v>
      </c>
    </row>
    <row r="86" spans="2:4" x14ac:dyDescent="0.25">
      <c r="B86">
        <v>83</v>
      </c>
      <c r="C86">
        <v>104.54550856559999</v>
      </c>
      <c r="D86">
        <v>0</v>
      </c>
    </row>
    <row r="87" spans="2:4" x14ac:dyDescent="0.25">
      <c r="B87">
        <v>84</v>
      </c>
      <c r="C87">
        <v>132.2725418256</v>
      </c>
      <c r="D87">
        <v>0</v>
      </c>
    </row>
    <row r="88" spans="2:4" x14ac:dyDescent="0.25">
      <c r="B88">
        <v>85</v>
      </c>
      <c r="C88">
        <v>132.7395234384</v>
      </c>
      <c r="D88">
        <v>0</v>
      </c>
    </row>
    <row r="89" spans="2:4" x14ac:dyDescent="0.25">
      <c r="B89">
        <v>86</v>
      </c>
      <c r="C89">
        <v>207.01878622439997</v>
      </c>
      <c r="D89">
        <v>0</v>
      </c>
    </row>
    <row r="90" spans="2:4" x14ac:dyDescent="0.25">
      <c r="B90">
        <v>87</v>
      </c>
      <c r="C90">
        <v>101.860364292</v>
      </c>
      <c r="D90">
        <v>0</v>
      </c>
    </row>
    <row r="91" spans="2:4" x14ac:dyDescent="0.25">
      <c r="B91">
        <v>88</v>
      </c>
      <c r="C91">
        <v>154.33742303039998</v>
      </c>
      <c r="D91">
        <v>0</v>
      </c>
    </row>
    <row r="92" spans="2:4" x14ac:dyDescent="0.25">
      <c r="B92">
        <v>89</v>
      </c>
      <c r="C92">
        <v>180.45920699639998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201.7944294312</v>
      </c>
    </row>
    <row r="3" spans="2:9" x14ac:dyDescent="0.25">
      <c r="B3" s="18">
        <v>150</v>
      </c>
      <c r="C3" s="18">
        <v>200</v>
      </c>
      <c r="D3" s="1">
        <v>182.80578960071998</v>
      </c>
      <c r="E3" s="19" t="str">
        <f>IF(D3="","N/A",IF(OR(D3&lt;B3,D3&gt;C3),"FAIL","PASS"))</f>
        <v>PASS</v>
      </c>
      <c r="H3" t="s">
        <v>39</v>
      </c>
      <c r="I3">
        <v>180.37164794399999</v>
      </c>
    </row>
    <row r="4" spans="2:9" x14ac:dyDescent="0.25">
      <c r="H4" t="s">
        <v>40</v>
      </c>
      <c r="I4">
        <v>174.47600508239998</v>
      </c>
    </row>
    <row r="5" spans="2:9" x14ac:dyDescent="0.25">
      <c r="H5" t="s">
        <v>41</v>
      </c>
      <c r="I5">
        <v>177.36545381160002</v>
      </c>
    </row>
    <row r="6" spans="2:9" x14ac:dyDescent="0.25">
      <c r="B6" s="15" t="s">
        <v>23</v>
      </c>
      <c r="H6" t="s">
        <v>42</v>
      </c>
      <c r="I6">
        <v>180.02141173439998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0.14520632950667092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201.7944294312</v>
      </c>
      <c r="J2" t="s">
        <v>26</v>
      </c>
    </row>
    <row r="3" spans="2:10" x14ac:dyDescent="0.25">
      <c r="B3" s="18">
        <v>100</v>
      </c>
      <c r="C3" s="18"/>
      <c r="D3" s="1">
        <v>711.09739792245182</v>
      </c>
      <c r="E3" s="19" t="str">
        <f>IF(D3="","N/A",IF(OR(D3&lt;B3),"FAIL","PASS"))</f>
        <v>PASS</v>
      </c>
      <c r="I3">
        <v>0.28377888882840002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8.7734170504799994E-2</v>
      </c>
    </row>
    <row r="3" spans="2:9" x14ac:dyDescent="0.25">
      <c r="B3" s="18">
        <v>0.05</v>
      </c>
      <c r="C3" s="18">
        <v>0.1</v>
      </c>
      <c r="D3" s="1">
        <v>7.9316826934080001E-2</v>
      </c>
      <c r="E3" s="19" t="str">
        <f>IF(D3="","N/A",IF(OR(D3&lt;B3,D3&gt;C3),"FAIL","PASS"))</f>
        <v>PASS</v>
      </c>
      <c r="H3" t="s">
        <v>39</v>
      </c>
      <c r="I3">
        <v>7.8336165547200007E-2</v>
      </c>
    </row>
    <row r="4" spans="2:9" x14ac:dyDescent="0.25">
      <c r="H4" t="s">
        <v>40</v>
      </c>
      <c r="I4">
        <v>7.5767766676799991E-2</v>
      </c>
    </row>
    <row r="5" spans="2:9" x14ac:dyDescent="0.25">
      <c r="H5" t="s">
        <v>41</v>
      </c>
      <c r="I5">
        <v>7.7110338813599993E-2</v>
      </c>
    </row>
    <row r="6" spans="2:9" x14ac:dyDescent="0.25">
      <c r="H6" t="s">
        <v>42</v>
      </c>
      <c r="I6">
        <v>7.7635693128000005E-2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202.0279202376</v>
      </c>
      <c r="J2">
        <v>77.752438531199985</v>
      </c>
      <c r="K2">
        <v>180.05059808519999</v>
      </c>
      <c r="L2">
        <v>67.799892908399997</v>
      </c>
    </row>
    <row r="3" spans="2:12" x14ac:dyDescent="0.25">
      <c r="B3" s="18">
        <v>50</v>
      </c>
      <c r="C3" s="18"/>
      <c r="D3" s="1">
        <v>62.050181800799997</v>
      </c>
      <c r="E3" s="19" t="str">
        <f>IF(D3="","N/A",IF(OR(D3&lt;B3),"FAIL","PASS"))</f>
        <v>PASS</v>
      </c>
      <c r="H3" t="s">
        <v>39</v>
      </c>
      <c r="I3">
        <v>180.69269780280001</v>
      </c>
      <c r="J3">
        <v>72.58645443959999</v>
      </c>
      <c r="K3">
        <v>175.61427276360001</v>
      </c>
      <c r="L3">
        <v>69.901310166000002</v>
      </c>
    </row>
    <row r="4" spans="2:12" x14ac:dyDescent="0.25">
      <c r="H4" t="s">
        <v>40</v>
      </c>
      <c r="I4">
        <v>174.76786859039998</v>
      </c>
      <c r="J4">
        <v>70.660155286799991</v>
      </c>
      <c r="K4">
        <v>170.0396797608</v>
      </c>
      <c r="L4">
        <v>67.186979541599996</v>
      </c>
    </row>
    <row r="5" spans="2:12" x14ac:dyDescent="0.25">
      <c r="H5" t="s">
        <v>41</v>
      </c>
      <c r="I5">
        <v>177.36545381160002</v>
      </c>
      <c r="J5">
        <v>79.299315123599996</v>
      </c>
      <c r="K5">
        <v>163.47275083080001</v>
      </c>
      <c r="L5">
        <v>62.867399623200001</v>
      </c>
    </row>
    <row r="6" spans="2:12" x14ac:dyDescent="0.25">
      <c r="H6" t="s">
        <v>42</v>
      </c>
      <c r="I6">
        <v>179.99222538360002</v>
      </c>
      <c r="J6">
        <v>76.7892889548</v>
      </c>
      <c r="K6">
        <v>166.71243576960001</v>
      </c>
      <c r="L6">
        <v>62.050181800799997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201.8819884836</v>
      </c>
      <c r="J2">
        <v>77.869183934399999</v>
      </c>
      <c r="K2">
        <v>180.02141173439998</v>
      </c>
      <c r="L2">
        <v>67.9458246624</v>
      </c>
    </row>
    <row r="3" spans="2:12" x14ac:dyDescent="0.25">
      <c r="B3" s="18">
        <v>20</v>
      </c>
      <c r="C3" s="18"/>
      <c r="D3" s="1">
        <v>58.534599728629573</v>
      </c>
      <c r="E3" s="19" t="str">
        <f>IF(D3="","N/A",IF(OR(D3&lt;B3),"FAIL","PASS"))</f>
        <v>PASS</v>
      </c>
      <c r="G3" t="s">
        <v>38</v>
      </c>
      <c r="H3" t="s">
        <v>27</v>
      </c>
      <c r="I3">
        <v>0.28520902001759996</v>
      </c>
      <c r="J3">
        <v>0.39197269124399997</v>
      </c>
      <c r="K3">
        <v>0.30091127674799995</v>
      </c>
      <c r="L3">
        <v>1.1236745057999999</v>
      </c>
    </row>
    <row r="4" spans="2:12" x14ac:dyDescent="0.25">
      <c r="G4" t="s">
        <v>39</v>
      </c>
      <c r="H4" t="s">
        <v>26</v>
      </c>
      <c r="I4">
        <v>180.63432510119998</v>
      </c>
      <c r="J4">
        <v>72.732386193599993</v>
      </c>
      <c r="K4">
        <v>175.67264546519999</v>
      </c>
      <c r="L4">
        <v>70.076428270799994</v>
      </c>
    </row>
    <row r="5" spans="2:12" x14ac:dyDescent="0.25">
      <c r="G5" t="s">
        <v>39</v>
      </c>
      <c r="H5" t="s">
        <v>27</v>
      </c>
      <c r="I5">
        <v>0.26559579228000002</v>
      </c>
      <c r="J5">
        <v>0.35023620959999996</v>
      </c>
      <c r="K5">
        <v>0.29052093586319999</v>
      </c>
      <c r="L5">
        <v>1.1096650574160001</v>
      </c>
    </row>
    <row r="6" spans="2:12" x14ac:dyDescent="0.25">
      <c r="G6" t="s">
        <v>40</v>
      </c>
      <c r="H6" t="s">
        <v>26</v>
      </c>
      <c r="I6">
        <v>174.8846139936</v>
      </c>
      <c r="J6">
        <v>70.806087040799994</v>
      </c>
      <c r="K6">
        <v>170.24398421639998</v>
      </c>
      <c r="L6">
        <v>67.391283997200006</v>
      </c>
    </row>
    <row r="7" spans="2:12" x14ac:dyDescent="0.25">
      <c r="G7" t="s">
        <v>40</v>
      </c>
      <c r="H7" t="s">
        <v>27</v>
      </c>
      <c r="I7">
        <v>0.25754035945920001</v>
      </c>
      <c r="J7">
        <v>0.343523348916</v>
      </c>
      <c r="K7">
        <v>0.28783579158959999</v>
      </c>
      <c r="L7">
        <v>1.0507086288</v>
      </c>
    </row>
    <row r="8" spans="2:12" x14ac:dyDescent="0.25">
      <c r="G8" t="s">
        <v>41</v>
      </c>
      <c r="H8" t="s">
        <v>26</v>
      </c>
      <c r="I8">
        <v>177.1903357068</v>
      </c>
      <c r="J8">
        <v>79.357687825199989</v>
      </c>
      <c r="K8">
        <v>163.3560054276</v>
      </c>
      <c r="L8">
        <v>62.954958675599997</v>
      </c>
    </row>
    <row r="9" spans="2:12" x14ac:dyDescent="0.25">
      <c r="G9" t="s">
        <v>41</v>
      </c>
      <c r="H9" t="s">
        <v>27</v>
      </c>
      <c r="I9">
        <v>0.2878649779404</v>
      </c>
      <c r="J9">
        <v>0.39547505333999999</v>
      </c>
      <c r="K9">
        <v>0.290987917476</v>
      </c>
      <c r="L9">
        <v>1.0755170269800001</v>
      </c>
    </row>
    <row r="10" spans="2:12" x14ac:dyDescent="0.25">
      <c r="G10" t="s">
        <v>42</v>
      </c>
      <c r="H10" t="s">
        <v>26</v>
      </c>
      <c r="I10">
        <v>179.90466633119999</v>
      </c>
      <c r="J10">
        <v>76.906034357999999</v>
      </c>
      <c r="K10">
        <v>166.71243576960001</v>
      </c>
      <c r="L10">
        <v>62.079368151599994</v>
      </c>
    </row>
    <row r="11" spans="2:12" x14ac:dyDescent="0.25">
      <c r="G11" t="s">
        <v>42</v>
      </c>
      <c r="H11" t="s">
        <v>27</v>
      </c>
      <c r="I11">
        <v>0.2680182593964</v>
      </c>
      <c r="J11">
        <v>0.389345919672</v>
      </c>
      <c r="K11">
        <v>0.28500471556200002</v>
      </c>
      <c r="L11">
        <v>1.0375747709400001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2023-02-23T14:34:04Z</dcterms:modified>
</cp:coreProperties>
</file>