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69552B3-9E02-4010-83FF-5F0EA59FF911}" xr6:coauthVersionLast="47" xr6:coauthVersionMax="47" xr10:uidLastSave="{00000000-0000-0000-0000-000000000000}"/>
  <bookViews>
    <workbookView minimized="1" xWindow="345" yWindow="795" windowWidth="15360" windowHeight="1050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<sst xmlns="http://schemas.openxmlformats.org/spreadsheetml/2006/main" count="171" uniqueCount="101">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</sst>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176.31474518279998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0.17046004842615001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829.67168600345587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0.1744</v>
      </c>
      <c r="E15" s="20">
        <f>ChromaticityCoordinates!G4</f>
        <v>0.50019999999999998</v>
      </c>
      <c r="F15" s="20" t="s">
        <v>49</v>
      </c>
      <c r="H15" s="26">
        <f>ChromaticityCoordinates!H4</f>
        <v>1.9375241933973358E-2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0.1744</v>
      </c>
      <c r="E16" s="20">
        <f>ChromaticityCoordinates!G5</f>
        <v>0.52880000000000005</v>
      </c>
      <c r="F16" s="20" t="s">
        <v>49</v>
      </c>
      <c r="H16" s="26">
        <f>ChromaticityCoordinates!H5</f>
        <v>1.3601470508735496E-3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0.1744</v>
      </c>
      <c r="E17" s="20">
        <f>ChromaticityCoordinates!G6</f>
        <v>0.56140000000000001</v>
      </c>
      <c r="F17" s="20" t="s">
        <v>49</v>
      </c>
      <c r="H17" s="26">
        <f>ChromaticityCoordinates!H6</f>
        <v>1.3313526955694342E-2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0.1744</v>
      </c>
      <c r="E18" s="20">
        <f>ChromaticityCoordinates!G7</f>
        <v>0.30909999999999999</v>
      </c>
      <c r="F18" s="20" t="s">
        <v>49</v>
      </c>
      <c r="H18" s="26">
        <f>ChromaticityCoordinates!H7</f>
        <v>2.6715164233071836E-2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7.6573309958879995E-2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60.824355067200003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85.303991048116373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7.5505089519599999E-2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0.12585154464959999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0.16499044107239999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0.21557038700880002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0.25984608117239999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0.335934897708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0.43195799184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0.55687557326399995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0.71214695951999996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0.90681991935600004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1.1645353969200001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1.4832503476559999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1.773654538116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2.2613584599840002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2.8707694646880002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3.6628870254000003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4.7048397489600005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5.9481782930399998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7.5154853309999998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9.7307293567200013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12.27577914648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15.69641946024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19.458540078359999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24.67997823648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30.295432130399998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42.816376623599993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52.418686036799997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66.953488735199997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84.115063005599993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107.7851935044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136.56293539319998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174.09658252200001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0.1744</v>
      </c>
      <c r="G4" s="4">
        <v>0.50019999999999998</v>
      </c>
      <c r="H4" s="3">
        <f>IF(OR((F4=""),(G4="")),"",SQRT((F4-C4)^2+(G4-D4)^2))</f>
        <v>1.9375241933973358E-2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-2.5999999999999912E-3</v>
      </c>
      <c r="O4" s="3">
        <f>IF(G4="","",G4-D4)</f>
        <v>1.9199999999999995E-2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0.52880000000000005</v>
      </c>
      <c r="H5" s="3">
        <f t="shared" ref="H5:H7" si="0">IF(OR((F5=""),(G5="")),"",SQRT((F5-C5)^2+(G5-D5)^2))</f>
        <v>1.3601470508735496E-3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8.0000000000002292E-4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0.12529999999999999</v>
      </c>
      <c r="G6" s="4">
        <v>0.56140000000000001</v>
      </c>
      <c r="H6" s="3">
        <f t="shared" si="0"/>
        <v>1.3313526955694342E-2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1.3299999999999992E-2</v>
      </c>
      <c r="O6" s="3">
        <f t="shared" ref="O6:O7" si="6">IF(G6="","",G6-D6)</f>
        <v>-6.0000000000004494E-4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0.1173</v>
      </c>
      <c r="G7" s="3">
        <v>0.30909999999999999</v>
      </c>
      <c r="H7" s="3">
        <f t="shared" si="0"/>
        <v>2.6715164233071836E-2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-5.6999999999999967E-3</v>
      </c>
      <c r="O7" s="3">
        <f t="shared" si="6"/>
        <v>2.6100000000000012E-2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225.46455993000001</v>
      </c>
      <c r="F3" s="8"/>
    </row>
    <row r="4" spans="2:6" x14ac:dyDescent="0.25">
      <c r="B4" s="1" t="s">
        <v>39</v>
      </c>
      <c r="C4" s="18"/>
      <c r="D4" s="18"/>
      <c r="E4" s="1">
        <v>197.9418311256</v>
      </c>
      <c r="F4" s="8"/>
    </row>
    <row r="5" spans="2:6" x14ac:dyDescent="0.25">
      <c r="B5" s="1" t="s">
        <v>40</v>
      </c>
      <c r="C5" s="18"/>
      <c r="D5" s="18"/>
      <c r="E5" s="1">
        <v>190.09070276039998</v>
      </c>
      <c r="F5" s="8"/>
    </row>
    <row r="6" spans="2:6" x14ac:dyDescent="0.25">
      <c r="B6" s="1" t="s">
        <v>41</v>
      </c>
      <c r="C6" s="18"/>
      <c r="D6" s="18"/>
      <c r="E6" s="1">
        <v>199.43033501639999</v>
      </c>
      <c r="F6" s="8"/>
    </row>
    <row r="7" spans="2:6" x14ac:dyDescent="0.25">
      <c r="B7" s="1" t="s">
        <v>42</v>
      </c>
      <c r="C7" s="18"/>
      <c r="D7" s="18"/>
      <c r="E7" s="1">
        <v>199.83894392760001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8" sqref="D8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0.1034364272352</v>
      </c>
      <c r="D4">
        <v>0</v>
      </c>
    </row>
    <row r="5" spans="2:4" x14ac:dyDescent="0.25">
      <c r="B5">
        <v>2</v>
      </c>
      <c r="C5">
        <v>4.6814906683199993E-2</v>
      </c>
      <c r="D5">
        <v>0</v>
      </c>
    </row>
    <row r="6" spans="2:4" x14ac:dyDescent="0.25">
      <c r="B6">
        <v>3</v>
      </c>
      <c r="C6">
        <v>7.5008921556000002E-2</v>
      </c>
      <c r="D6">
        <v>0</v>
      </c>
    </row>
    <row r="7" spans="2:4" x14ac:dyDescent="0.25">
      <c r="B7">
        <v>4</v>
      </c>
      <c r="C7">
        <v>7.5008921556000002E-2</v>
      </c>
      <c r="D7">
        <v>0</v>
      </c>
    </row>
    <row r="8" spans="2:4" x14ac:dyDescent="0.25">
      <c r="B8">
        <v>5</v>
      </c>
      <c r="C8">
        <v>0.10577133529919999</v>
      </c>
      <c r="D8">
        <v>0</v>
      </c>
    </row>
    <row r="9" spans="2:4" x14ac:dyDescent="0.25">
      <c r="B9">
        <v>6</v>
      </c>
      <c r="C9">
        <v>0.14441406375839999</v>
      </c>
      <c r="D9">
        <v>0</v>
      </c>
    </row>
    <row r="10" spans="2:4" x14ac:dyDescent="0.25">
      <c r="B10">
        <v>7</v>
      </c>
      <c r="C10">
        <v>6.7128606840000007E-2</v>
      </c>
      <c r="D10">
        <v>0</v>
      </c>
    </row>
    <row r="11" spans="2:4" x14ac:dyDescent="0.25">
      <c r="B11">
        <v>8</v>
      </c>
      <c r="C11">
        <v>0.10582970800079999</v>
      </c>
      <c r="D11">
        <v>0</v>
      </c>
    </row>
    <row r="12" spans="2:4" x14ac:dyDescent="0.25">
      <c r="B12">
        <v>9</v>
      </c>
      <c r="C12">
        <v>0.12544293573840001</v>
      </c>
      <c r="D12">
        <v>0</v>
      </c>
    </row>
    <row r="13" spans="2:4" x14ac:dyDescent="0.25">
      <c r="B13">
        <v>10</v>
      </c>
      <c r="C13">
        <v>0.1254721220892</v>
      </c>
      <c r="D13">
        <v>0</v>
      </c>
    </row>
    <row r="14" spans="2:4" x14ac:dyDescent="0.25">
      <c r="B14">
        <v>11</v>
      </c>
      <c r="C14">
        <v>0.1647861366168</v>
      </c>
      <c r="D14">
        <v>0</v>
      </c>
    </row>
    <row r="15" spans="2:4" x14ac:dyDescent="0.25">
      <c r="B15">
        <v>12</v>
      </c>
      <c r="C15">
        <v>0.1647861366168</v>
      </c>
      <c r="D15">
        <v>0</v>
      </c>
    </row>
    <row r="16" spans="2:4" x14ac:dyDescent="0.25">
      <c r="B16">
        <v>13</v>
      </c>
      <c r="C16">
        <v>0.21545364160559999</v>
      </c>
      <c r="D16">
        <v>0</v>
      </c>
    </row>
    <row r="17" spans="2:4" x14ac:dyDescent="0.25">
      <c r="B17">
        <v>14</v>
      </c>
      <c r="C17">
        <v>0.2154244552548</v>
      </c>
      <c r="D17">
        <v>0</v>
      </c>
    </row>
    <row r="18" spans="2:4" x14ac:dyDescent="0.25">
      <c r="B18">
        <v>15</v>
      </c>
      <c r="C18">
        <v>0.27619043762040002</v>
      </c>
      <c r="D18">
        <v>0</v>
      </c>
    </row>
    <row r="19" spans="2:4" x14ac:dyDescent="0.25">
      <c r="B19">
        <v>16</v>
      </c>
      <c r="C19">
        <v>0.299451959208</v>
      </c>
      <c r="D19">
        <v>0</v>
      </c>
    </row>
    <row r="20" spans="2:4" x14ac:dyDescent="0.25">
      <c r="B20">
        <v>17</v>
      </c>
      <c r="C20">
        <v>0.14374277768999999</v>
      </c>
      <c r="D20">
        <v>0</v>
      </c>
    </row>
    <row r="21" spans="2:4" x14ac:dyDescent="0.25">
      <c r="B21">
        <v>18</v>
      </c>
      <c r="C21">
        <v>0.22096986190679999</v>
      </c>
      <c r="D21">
        <v>0</v>
      </c>
    </row>
    <row r="22" spans="2:4" x14ac:dyDescent="0.25">
      <c r="B22">
        <v>19</v>
      </c>
      <c r="C22">
        <v>0.26010875832960001</v>
      </c>
      <c r="D22">
        <v>0</v>
      </c>
    </row>
    <row r="23" spans="2:4" x14ac:dyDescent="0.25">
      <c r="B23">
        <v>20</v>
      </c>
      <c r="C23">
        <v>0.26005038562799998</v>
      </c>
      <c r="D23">
        <v>0</v>
      </c>
    </row>
    <row r="24" spans="2:4" x14ac:dyDescent="0.25">
      <c r="B24">
        <v>21</v>
      </c>
      <c r="C24">
        <v>0.33651862472400002</v>
      </c>
      <c r="D24">
        <v>0</v>
      </c>
    </row>
    <row r="25" spans="2:4" x14ac:dyDescent="0.25">
      <c r="B25">
        <v>22</v>
      </c>
      <c r="C25">
        <v>0.33651862472400002</v>
      </c>
      <c r="D25">
        <v>0</v>
      </c>
    </row>
    <row r="26" spans="2:4" x14ac:dyDescent="0.25">
      <c r="B26">
        <v>23</v>
      </c>
      <c r="C26">
        <v>0.43341730938</v>
      </c>
      <c r="D26">
        <v>0</v>
      </c>
    </row>
    <row r="27" spans="2:4" x14ac:dyDescent="0.25">
      <c r="B27">
        <v>24</v>
      </c>
      <c r="C27">
        <v>0.43341730938</v>
      </c>
      <c r="D27">
        <v>0</v>
      </c>
    </row>
    <row r="28" spans="2:4" x14ac:dyDescent="0.25">
      <c r="B28">
        <v>25</v>
      </c>
      <c r="C28">
        <v>0.55775116378800005</v>
      </c>
      <c r="D28">
        <v>0</v>
      </c>
    </row>
    <row r="29" spans="2:4" x14ac:dyDescent="0.25">
      <c r="B29">
        <v>26</v>
      </c>
      <c r="C29">
        <v>0.55862675431199993</v>
      </c>
      <c r="D29">
        <v>0</v>
      </c>
    </row>
    <row r="30" spans="2:4" x14ac:dyDescent="0.25">
      <c r="B30">
        <v>27</v>
      </c>
      <c r="C30">
        <v>0.71389814056800005</v>
      </c>
      <c r="D30">
        <v>0</v>
      </c>
    </row>
    <row r="31" spans="2:4" x14ac:dyDescent="0.25">
      <c r="B31">
        <v>28</v>
      </c>
      <c r="C31">
        <v>0.7136062770599999</v>
      </c>
      <c r="D31">
        <v>0</v>
      </c>
    </row>
    <row r="32" spans="2:4" x14ac:dyDescent="0.25">
      <c r="B32">
        <v>29</v>
      </c>
      <c r="C32">
        <v>0.91148973548400003</v>
      </c>
      <c r="D32">
        <v>0</v>
      </c>
    </row>
    <row r="33" spans="2:4" x14ac:dyDescent="0.25">
      <c r="B33">
        <v>30</v>
      </c>
      <c r="C33">
        <v>0.90857110040400002</v>
      </c>
      <c r="D33">
        <v>0</v>
      </c>
    </row>
    <row r="34" spans="2:4" x14ac:dyDescent="0.25">
      <c r="B34">
        <v>31</v>
      </c>
      <c r="C34">
        <v>1.1683296225240001</v>
      </c>
      <c r="D34">
        <v>0</v>
      </c>
    </row>
    <row r="35" spans="2:4" x14ac:dyDescent="0.25">
      <c r="B35">
        <v>32</v>
      </c>
      <c r="C35">
        <v>1.169788940064</v>
      </c>
      <c r="D35">
        <v>0</v>
      </c>
    </row>
    <row r="36" spans="2:4" x14ac:dyDescent="0.25">
      <c r="B36">
        <v>33</v>
      </c>
      <c r="C36">
        <v>1.483542211164</v>
      </c>
      <c r="D36">
        <v>0</v>
      </c>
    </row>
    <row r="37" spans="2:4" x14ac:dyDescent="0.25">
      <c r="B37">
        <v>34</v>
      </c>
      <c r="C37">
        <v>1.487336436768</v>
      </c>
      <c r="D37">
        <v>0</v>
      </c>
    </row>
    <row r="38" spans="2:4" x14ac:dyDescent="0.25">
      <c r="B38">
        <v>35</v>
      </c>
      <c r="C38">
        <v>1.897988392524</v>
      </c>
      <c r="D38">
        <v>0</v>
      </c>
    </row>
    <row r="39" spans="2:4" x14ac:dyDescent="0.25">
      <c r="B39">
        <v>36</v>
      </c>
      <c r="C39">
        <v>2.0459631910799998</v>
      </c>
      <c r="D39">
        <v>0</v>
      </c>
    </row>
    <row r="40" spans="2:4" x14ac:dyDescent="0.25">
      <c r="B40">
        <v>37</v>
      </c>
      <c r="C40">
        <v>1.010431464696</v>
      </c>
      <c r="D40">
        <v>0</v>
      </c>
    </row>
    <row r="41" spans="2:4" x14ac:dyDescent="0.25">
      <c r="B41">
        <v>38</v>
      </c>
      <c r="C41">
        <v>1.5206088766799999</v>
      </c>
      <c r="D41">
        <v>0</v>
      </c>
    </row>
    <row r="42" spans="2:4" x14ac:dyDescent="0.25">
      <c r="B42">
        <v>39</v>
      </c>
      <c r="C42">
        <v>1.779199944768</v>
      </c>
      <c r="D42">
        <v>0</v>
      </c>
    </row>
    <row r="43" spans="2:4" x14ac:dyDescent="0.25">
      <c r="B43">
        <v>40</v>
      </c>
      <c r="C43">
        <v>1.7733626746079998</v>
      </c>
      <c r="D43">
        <v>0</v>
      </c>
    </row>
    <row r="44" spans="2:4" x14ac:dyDescent="0.25">
      <c r="B44">
        <v>41</v>
      </c>
      <c r="C44">
        <v>2.2581479613959998</v>
      </c>
      <c r="D44">
        <v>0</v>
      </c>
    </row>
    <row r="45" spans="2:4" x14ac:dyDescent="0.25">
      <c r="B45">
        <v>42</v>
      </c>
      <c r="C45">
        <v>2.2677794571599996</v>
      </c>
      <c r="D45">
        <v>0</v>
      </c>
    </row>
    <row r="46" spans="2:4" x14ac:dyDescent="0.25">
      <c r="B46">
        <v>43</v>
      </c>
      <c r="C46">
        <v>2.8789416429120003</v>
      </c>
      <c r="D46">
        <v>0</v>
      </c>
    </row>
    <row r="47" spans="2:4" x14ac:dyDescent="0.25">
      <c r="B47">
        <v>44</v>
      </c>
      <c r="C47">
        <v>2.8698938741640001</v>
      </c>
      <c r="D47">
        <v>0</v>
      </c>
    </row>
    <row r="48" spans="2:4" x14ac:dyDescent="0.25">
      <c r="B48">
        <v>45</v>
      </c>
      <c r="C48">
        <v>3.69791064636</v>
      </c>
      <c r="D48">
        <v>0</v>
      </c>
    </row>
    <row r="49" spans="2:4" x14ac:dyDescent="0.25">
      <c r="B49">
        <v>46</v>
      </c>
      <c r="C49">
        <v>3.67164293064</v>
      </c>
      <c r="D49">
        <v>0</v>
      </c>
    </row>
    <row r="50" spans="2:4" x14ac:dyDescent="0.25">
      <c r="B50">
        <v>47</v>
      </c>
      <c r="C50">
        <v>4.7048397489600005</v>
      </c>
      <c r="D50">
        <v>0</v>
      </c>
    </row>
    <row r="51" spans="2:4" x14ac:dyDescent="0.25">
      <c r="B51">
        <v>48</v>
      </c>
      <c r="C51">
        <v>4.6639788578400001</v>
      </c>
      <c r="D51">
        <v>0</v>
      </c>
    </row>
    <row r="52" spans="2:4" x14ac:dyDescent="0.25">
      <c r="B52">
        <v>49</v>
      </c>
      <c r="C52">
        <v>5.9394223878000005</v>
      </c>
      <c r="D52">
        <v>0</v>
      </c>
    </row>
    <row r="53" spans="2:4" x14ac:dyDescent="0.25">
      <c r="B53">
        <v>50</v>
      </c>
      <c r="C53">
        <v>5.9656901035200001</v>
      </c>
      <c r="D53">
        <v>0</v>
      </c>
    </row>
    <row r="54" spans="2:4" x14ac:dyDescent="0.25">
      <c r="B54">
        <v>51</v>
      </c>
      <c r="C54">
        <v>7.5417530467199994</v>
      </c>
      <c r="D54">
        <v>0</v>
      </c>
    </row>
    <row r="55" spans="2:4" x14ac:dyDescent="0.25">
      <c r="B55">
        <v>52</v>
      </c>
      <c r="C55">
        <v>7.5767766676799999</v>
      </c>
      <c r="D55">
        <v>0</v>
      </c>
    </row>
    <row r="56" spans="2:4" x14ac:dyDescent="0.25">
      <c r="B56">
        <v>53</v>
      </c>
      <c r="C56">
        <v>9.4680521995199989</v>
      </c>
      <c r="D56">
        <v>0</v>
      </c>
    </row>
    <row r="57" spans="2:4" x14ac:dyDescent="0.25">
      <c r="B57">
        <v>54</v>
      </c>
      <c r="C57">
        <v>9.5176689958799994</v>
      </c>
      <c r="D57">
        <v>0</v>
      </c>
    </row>
    <row r="58" spans="2:4" x14ac:dyDescent="0.25">
      <c r="B58">
        <v>55</v>
      </c>
      <c r="C58">
        <v>12.30496549728</v>
      </c>
      <c r="D58">
        <v>0</v>
      </c>
    </row>
    <row r="59" spans="2:4" x14ac:dyDescent="0.25">
      <c r="B59">
        <v>56</v>
      </c>
      <c r="C59">
        <v>12.03353243484</v>
      </c>
      <c r="D59">
        <v>0</v>
      </c>
    </row>
    <row r="60" spans="2:4" x14ac:dyDescent="0.25">
      <c r="B60">
        <v>57</v>
      </c>
      <c r="C60">
        <v>15.337427345399998</v>
      </c>
      <c r="D60">
        <v>0</v>
      </c>
    </row>
    <row r="61" spans="2:4" x14ac:dyDescent="0.25">
      <c r="B61">
        <v>58</v>
      </c>
      <c r="C61">
        <v>15.31991553492</v>
      </c>
      <c r="D61">
        <v>0</v>
      </c>
    </row>
    <row r="62" spans="2:4" x14ac:dyDescent="0.25">
      <c r="B62">
        <v>59</v>
      </c>
      <c r="C62">
        <v>20.185280213279999</v>
      </c>
      <c r="D62">
        <v>0</v>
      </c>
    </row>
    <row r="63" spans="2:4" x14ac:dyDescent="0.25">
      <c r="B63">
        <v>60</v>
      </c>
      <c r="C63">
        <v>20.223222469320003</v>
      </c>
      <c r="D63">
        <v>0</v>
      </c>
    </row>
    <row r="64" spans="2:4" x14ac:dyDescent="0.25">
      <c r="B64">
        <v>61</v>
      </c>
      <c r="C64">
        <v>26.013794468039997</v>
      </c>
      <c r="D64">
        <v>0</v>
      </c>
    </row>
    <row r="65" spans="2:4" x14ac:dyDescent="0.25">
      <c r="B65">
        <v>62</v>
      </c>
      <c r="C65">
        <v>25.672314163679996</v>
      </c>
      <c r="D65">
        <v>0</v>
      </c>
    </row>
    <row r="66" spans="2:4" x14ac:dyDescent="0.25">
      <c r="B66">
        <v>63</v>
      </c>
      <c r="C66">
        <v>30.441363884399998</v>
      </c>
      <c r="D66">
        <v>0</v>
      </c>
    </row>
    <row r="67" spans="2:4" x14ac:dyDescent="0.25">
      <c r="B67">
        <v>64</v>
      </c>
      <c r="C67">
        <v>36.2786340444</v>
      </c>
      <c r="D67">
        <v>0</v>
      </c>
    </row>
    <row r="68" spans="2:4" x14ac:dyDescent="0.25">
      <c r="B68">
        <v>65</v>
      </c>
      <c r="C68">
        <v>17.935012566600001</v>
      </c>
      <c r="D68">
        <v>0</v>
      </c>
    </row>
    <row r="69" spans="2:4" x14ac:dyDescent="0.25">
      <c r="B69">
        <v>66</v>
      </c>
      <c r="C69">
        <v>26.664650090879999</v>
      </c>
      <c r="D69">
        <v>0</v>
      </c>
    </row>
    <row r="70" spans="2:4" x14ac:dyDescent="0.25">
      <c r="B70">
        <v>67</v>
      </c>
      <c r="C70">
        <v>29.653332412799998</v>
      </c>
      <c r="D70">
        <v>0</v>
      </c>
    </row>
    <row r="71" spans="2:4" x14ac:dyDescent="0.25">
      <c r="B71">
        <v>68</v>
      </c>
      <c r="C71">
        <v>31.083463601999998</v>
      </c>
      <c r="D71">
        <v>0</v>
      </c>
    </row>
    <row r="72" spans="2:4" x14ac:dyDescent="0.25">
      <c r="B72">
        <v>69</v>
      </c>
      <c r="C72">
        <v>31.696376968799999</v>
      </c>
      <c r="D72">
        <v>0</v>
      </c>
    </row>
    <row r="73" spans="2:4" x14ac:dyDescent="0.25">
      <c r="B73">
        <v>70</v>
      </c>
      <c r="C73">
        <v>41.765667994799998</v>
      </c>
      <c r="D73">
        <v>0</v>
      </c>
    </row>
    <row r="74" spans="2:4" x14ac:dyDescent="0.25">
      <c r="B74">
        <v>71</v>
      </c>
      <c r="C74">
        <v>43.224985534799998</v>
      </c>
      <c r="D74">
        <v>0</v>
      </c>
    </row>
    <row r="75" spans="2:4" x14ac:dyDescent="0.25">
      <c r="B75">
        <v>72</v>
      </c>
      <c r="C75">
        <v>52.914854000400005</v>
      </c>
      <c r="D75">
        <v>0</v>
      </c>
    </row>
    <row r="76" spans="2:4" x14ac:dyDescent="0.25">
      <c r="B76">
        <v>73</v>
      </c>
      <c r="C76">
        <v>52.885667649599995</v>
      </c>
      <c r="D76">
        <v>0</v>
      </c>
    </row>
    <row r="77" spans="2:4" x14ac:dyDescent="0.25">
      <c r="B77">
        <v>74</v>
      </c>
      <c r="C77">
        <v>67.566402101999998</v>
      </c>
      <c r="D77">
        <v>0</v>
      </c>
    </row>
    <row r="78" spans="2:4" x14ac:dyDescent="0.25">
      <c r="B78">
        <v>75</v>
      </c>
      <c r="C78">
        <v>66.398948070000003</v>
      </c>
      <c r="D78">
        <v>0</v>
      </c>
    </row>
    <row r="79" spans="2:4" x14ac:dyDescent="0.25">
      <c r="B79">
        <v>76</v>
      </c>
      <c r="C79">
        <v>85.603566896399997</v>
      </c>
      <c r="D79">
        <v>0</v>
      </c>
    </row>
    <row r="80" spans="2:4" x14ac:dyDescent="0.25">
      <c r="B80">
        <v>77</v>
      </c>
      <c r="C80">
        <v>85.019839880399999</v>
      </c>
      <c r="D80">
        <v>0</v>
      </c>
    </row>
    <row r="81" spans="2:4" x14ac:dyDescent="0.25">
      <c r="B81">
        <v>78</v>
      </c>
      <c r="C81">
        <v>108.281361468</v>
      </c>
      <c r="D81">
        <v>0</v>
      </c>
    </row>
    <row r="82" spans="2:4" x14ac:dyDescent="0.25">
      <c r="B82">
        <v>79</v>
      </c>
      <c r="C82">
        <v>107.2890255408</v>
      </c>
      <c r="D82">
        <v>0</v>
      </c>
    </row>
    <row r="83" spans="2:4" x14ac:dyDescent="0.25">
      <c r="B83">
        <v>80</v>
      </c>
      <c r="C83">
        <v>138.40167549359998</v>
      </c>
      <c r="D83">
        <v>0</v>
      </c>
    </row>
    <row r="84" spans="2:4" x14ac:dyDescent="0.25">
      <c r="B84">
        <v>81</v>
      </c>
      <c r="C84">
        <v>137.4968986188</v>
      </c>
      <c r="D84">
        <v>0</v>
      </c>
    </row>
    <row r="85" spans="2:4" x14ac:dyDescent="0.25">
      <c r="B85">
        <v>82</v>
      </c>
      <c r="C85">
        <v>200.1891801372</v>
      </c>
      <c r="D85">
        <v>0</v>
      </c>
    </row>
    <row r="86" spans="2:4" x14ac:dyDescent="0.25">
      <c r="B86">
        <v>83</v>
      </c>
      <c r="C86">
        <v>99.408710824800011</v>
      </c>
      <c r="D86">
        <v>0</v>
      </c>
    </row>
    <row r="87" spans="2:4" x14ac:dyDescent="0.25">
      <c r="B87">
        <v>84</v>
      </c>
      <c r="C87">
        <v>149.4924887976</v>
      </c>
      <c r="D87">
        <v>0</v>
      </c>
    </row>
    <row r="88" spans="2:4" x14ac:dyDescent="0.25">
      <c r="B88">
        <v>85</v>
      </c>
      <c r="C88">
        <v>174.4176323808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196.21983642839999</v>
      </c>
    </row>
    <row r="3" spans="2:9" x14ac:dyDescent="0.25">
      <c r="B3" s="18">
        <v>150</v>
      </c>
      <c r="C3" s="18">
        <v>200</v>
      </c>
      <c r="D3" s="1">
        <v>176.31474518279998</v>
      </c>
      <c r="E3" s="19" t="str">
        <f>IF(D3="","N/A",IF(OR(D3&lt;B3,D3&gt;C3),"FAIL","PASS"))</f>
        <v>PASS</v>
      </c>
      <c r="H3" t="s">
        <v>39</v>
      </c>
      <c r="I3">
        <v>172.05353796599999</v>
      </c>
    </row>
    <row r="4" spans="2:9" x14ac:dyDescent="0.25">
      <c r="H4" t="s">
        <v>40</v>
      </c>
      <c r="I4">
        <v>165.39904998360001</v>
      </c>
    </row>
    <row r="5" spans="2:9" x14ac:dyDescent="0.25">
      <c r="H5" t="s">
        <v>41</v>
      </c>
      <c r="I5">
        <v>173.5712282076</v>
      </c>
    </row>
    <row r="6" spans="2:9" x14ac:dyDescent="0.25">
      <c r="B6" s="15" t="s">
        <v>23</v>
      </c>
      <c r="H6" t="s">
        <v>42</v>
      </c>
      <c r="I6">
        <v>174.33007332839998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0.17046004842615001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196.1906500776</v>
      </c>
      <c r="J2" t="s">
        <v>26</v>
      </c>
    </row>
    <row r="3" spans="2:10" x14ac:dyDescent="0.25">
      <c r="B3" s="18">
        <v>100</v>
      </c>
      <c r="C3" s="18"/>
      <c r="D3" s="1">
        <v>829.67168600345587</v>
      </c>
      <c r="E3" s="19" t="str">
        <f>IF(D3="","N/A",IF(OR(D3&lt;B3),"FAIL","PASS"))</f>
        <v>PASS</v>
      </c>
      <c r="I3">
        <v>0.23646781418160001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8.5311703388399995E-2</v>
      </c>
    </row>
    <row r="3" spans="2:9" x14ac:dyDescent="0.25">
      <c r="B3" s="18">
        <v>0.05</v>
      </c>
      <c r="C3" s="18">
        <v>0.1</v>
      </c>
      <c r="D3" s="1">
        <v>7.6573309958879995E-2</v>
      </c>
      <c r="E3" s="19" t="str">
        <f>IF(D3="","N/A",IF(OR(D3&lt;B3,D3&gt;C3),"FAIL","PASS"))</f>
        <v>PASS</v>
      </c>
      <c r="H3" t="s">
        <v>39</v>
      </c>
      <c r="I3">
        <v>7.4804617100399984E-2</v>
      </c>
    </row>
    <row r="4" spans="2:9" x14ac:dyDescent="0.25">
      <c r="H4" t="s">
        <v>40</v>
      </c>
      <c r="I4">
        <v>7.1973541072800004E-2</v>
      </c>
    </row>
    <row r="5" spans="2:9" x14ac:dyDescent="0.25">
      <c r="H5" t="s">
        <v>41</v>
      </c>
      <c r="I5">
        <v>7.5534275870399986E-2</v>
      </c>
    </row>
    <row r="6" spans="2:9" x14ac:dyDescent="0.25">
      <c r="H6" t="s">
        <v>42</v>
      </c>
      <c r="I6">
        <v>7.5242412362399994E-2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196.3365818316</v>
      </c>
      <c r="J2">
        <v>78.131861091600001</v>
      </c>
      <c r="K2">
        <v>176.95684490039997</v>
      </c>
      <c r="L2">
        <v>66.749184279600001</v>
      </c>
    </row>
    <row r="3" spans="2:12" x14ac:dyDescent="0.25">
      <c r="B3" s="18">
        <v>50</v>
      </c>
      <c r="C3" s="18"/>
      <c r="D3" s="1">
        <v>60.824355067200003</v>
      </c>
      <c r="E3" s="19" t="str">
        <f>IF(D3="","N/A",IF(OR(D3&lt;B3),"FAIL","PASS"))</f>
        <v>PASS</v>
      </c>
      <c r="H3" t="s">
        <v>39</v>
      </c>
      <c r="I3">
        <v>172.28702877239999</v>
      </c>
      <c r="J3">
        <v>72.031913774399996</v>
      </c>
      <c r="K3">
        <v>168.78466667639998</v>
      </c>
      <c r="L3">
        <v>68.325247222800002</v>
      </c>
    </row>
    <row r="4" spans="2:12" x14ac:dyDescent="0.25">
      <c r="H4" t="s">
        <v>40</v>
      </c>
      <c r="I4">
        <v>165.6617271408</v>
      </c>
      <c r="J4">
        <v>71.185509601199996</v>
      </c>
      <c r="K4">
        <v>164.26078230239997</v>
      </c>
      <c r="L4">
        <v>67.011861436800004</v>
      </c>
    </row>
    <row r="5" spans="2:12" x14ac:dyDescent="0.25">
      <c r="H5" t="s">
        <v>41</v>
      </c>
      <c r="I5">
        <v>173.54204185680001</v>
      </c>
      <c r="J5">
        <v>78.394538248800004</v>
      </c>
      <c r="K5">
        <v>160.29143859360002</v>
      </c>
      <c r="L5">
        <v>61.291336680000001</v>
      </c>
    </row>
    <row r="6" spans="2:12" x14ac:dyDescent="0.25">
      <c r="H6" t="s">
        <v>42</v>
      </c>
      <c r="I6">
        <v>174.33007332839998</v>
      </c>
      <c r="J6">
        <v>77.431388672400004</v>
      </c>
      <c r="K6">
        <v>161.98424693999999</v>
      </c>
      <c r="L6">
        <v>60.824355067200003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196.07390467439998</v>
      </c>
      <c r="J2">
        <v>78.102674740800012</v>
      </c>
      <c r="K2">
        <v>176.81091314639997</v>
      </c>
      <c r="L2">
        <v>66.749184279600001</v>
      </c>
    </row>
    <row r="3" spans="2:12" x14ac:dyDescent="0.25">
      <c r="B3" s="18">
        <v>20</v>
      </c>
      <c r="C3" s="18"/>
      <c r="D3" s="1">
        <v>85.303991048116373</v>
      </c>
      <c r="E3" s="19" t="str">
        <f>IF(D3="","N/A",IF(OR(D3&lt;B3),"FAIL","PASS"))</f>
        <v>PASS</v>
      </c>
      <c r="G3" t="s">
        <v>38</v>
      </c>
      <c r="H3" t="s">
        <v>27</v>
      </c>
      <c r="I3">
        <v>0.23719747295159999</v>
      </c>
      <c r="J3">
        <v>0.31492072513199998</v>
      </c>
      <c r="K3">
        <v>0.25114854863399999</v>
      </c>
      <c r="L3">
        <v>0.78248606494799999</v>
      </c>
    </row>
    <row r="4" spans="2:12" x14ac:dyDescent="0.25">
      <c r="G4" t="s">
        <v>39</v>
      </c>
      <c r="H4" t="s">
        <v>26</v>
      </c>
      <c r="I4">
        <v>172.08272431680001</v>
      </c>
      <c r="J4">
        <v>72.061100125199999</v>
      </c>
      <c r="K4">
        <v>168.78466667639998</v>
      </c>
      <c r="L4">
        <v>68.412806275199998</v>
      </c>
    </row>
    <row r="5" spans="2:12" x14ac:dyDescent="0.25">
      <c r="G5" t="s">
        <v>39</v>
      </c>
      <c r="H5" t="s">
        <v>27</v>
      </c>
      <c r="I5">
        <v>0.22169952067680002</v>
      </c>
      <c r="J5">
        <v>0.29244723501600001</v>
      </c>
      <c r="K5">
        <v>0.24650791885680001</v>
      </c>
      <c r="L5">
        <v>0.801457192968</v>
      </c>
    </row>
    <row r="6" spans="2:12" x14ac:dyDescent="0.25">
      <c r="G6" t="s">
        <v>40</v>
      </c>
      <c r="H6" t="s">
        <v>26</v>
      </c>
      <c r="I6">
        <v>165.54498173760001</v>
      </c>
      <c r="J6">
        <v>71.273068653599992</v>
      </c>
      <c r="K6">
        <v>164.2024096008</v>
      </c>
      <c r="L6">
        <v>67.128606840000003</v>
      </c>
    </row>
    <row r="7" spans="2:12" x14ac:dyDescent="0.25">
      <c r="G7" t="s">
        <v>40</v>
      </c>
      <c r="H7" t="s">
        <v>27</v>
      </c>
      <c r="I7">
        <v>0.21227232936839999</v>
      </c>
      <c r="J7">
        <v>0.28398319328400001</v>
      </c>
      <c r="K7">
        <v>0.24210077988600001</v>
      </c>
      <c r="L7">
        <v>0.78306979196399995</v>
      </c>
    </row>
    <row r="8" spans="2:12" x14ac:dyDescent="0.25">
      <c r="G8" t="s">
        <v>41</v>
      </c>
      <c r="H8" t="s">
        <v>26</v>
      </c>
      <c r="I8">
        <v>173.30855105039998</v>
      </c>
      <c r="J8">
        <v>78.394538248800004</v>
      </c>
      <c r="K8">
        <v>160.14550683960002</v>
      </c>
      <c r="L8">
        <v>61.262150329199997</v>
      </c>
    </row>
    <row r="9" spans="2:12" x14ac:dyDescent="0.25">
      <c r="G9" t="s">
        <v>41</v>
      </c>
      <c r="H9" t="s">
        <v>27</v>
      </c>
      <c r="I9">
        <v>0.2111340616872</v>
      </c>
      <c r="J9">
        <v>0.31141836303599996</v>
      </c>
      <c r="K9">
        <v>0.22447222400280001</v>
      </c>
      <c r="L9">
        <v>0.70776900689999989</v>
      </c>
    </row>
    <row r="10" spans="2:12" x14ac:dyDescent="0.25">
      <c r="G10" t="s">
        <v>42</v>
      </c>
      <c r="H10" t="s">
        <v>26</v>
      </c>
      <c r="I10">
        <v>174.00902346960001</v>
      </c>
      <c r="J10">
        <v>77.460575023199993</v>
      </c>
      <c r="K10">
        <v>161.69238343199999</v>
      </c>
      <c r="L10">
        <v>60.795168716399999</v>
      </c>
    </row>
    <row r="11" spans="2:12" x14ac:dyDescent="0.25">
      <c r="G11" t="s">
        <v>42</v>
      </c>
      <c r="H11" t="s">
        <v>27</v>
      </c>
      <c r="I11">
        <v>0.21066708007439999</v>
      </c>
      <c r="J11">
        <v>0.31171022654399999</v>
      </c>
      <c r="K11">
        <v>0.22972576714680001</v>
      </c>
      <c r="L11">
        <v>0.70455850831200006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2023-02-23T15:16:18Z</dcterms:modified>
</cp:coreProperties>
</file>