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BA652B49-A3BE-405C-B386-96947EB852DC}" xr6:coauthVersionLast="47" xr6:coauthVersionMax="47" xr10:uidLastSave="{00000000-0000-0000-0000-000000000000}"/>
  <bookViews>
    <workbookView minimized="1" xWindow="345" yWindow="795" windowWidth="15360" windowHeight="1050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<sst xmlns="http://schemas.openxmlformats.org/spreadsheetml/2006/main" count="171" uniqueCount="101">
  <si>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</si>
  <si>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</si>
  <si>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</si>
  <si>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</si>
  <si>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</si>
  <si>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</si>
  <si>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</si>
  <si>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</si>
  <si>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</si>
  <si>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</si>
  <si>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</si>
  <si>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</si>
  <si>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</si>
  <si>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</si>
  <si>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</si>
  <si>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</si>
  <si>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</si>
  <si>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</si>
  <si>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</si>
  <si>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</si>
  <si>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</si>
  <si>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</si>
  <si>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</si>
  <si>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</si>
  <si>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</si>
  <si>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</si>
  <si>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</si>
  <si>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</si>
  <si>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</si>
  <si>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</si>
  <si>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</si>
  <si>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</si>
  <si>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</si>
  <si>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</si>
  <si>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</si>
  <si>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</si>
  <si>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</si>
  <si>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</si>
  <si>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</si>
  <si>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</si>
  <si>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</si>
  <si>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</si>
  <si>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</si>
  <si>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</si>
  <si>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</si>
  <si>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</si>
  <si>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</si>
  <si>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</si>
  <si>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</si>
  <si>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</si>
  <si>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</si>
  <si>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</si>
  <si>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</si>
  <si>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</si>
  <si>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</si>
  <si>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</si>
  <si>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</si>
  <si>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</si>
  <si>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</si>
  <si>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</si>
  <si>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</si>
  <si>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</si>
  <si>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</si>
  <si>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</si>
  <si>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</si>
  <si>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</si>
  <si>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</si>
  <si>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</si>
  <si>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</si>
  <si>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</si>
  <si>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</si>
  <si>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</si>
  <si>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</si>
  <si>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</si>
  <si>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</si>
  <si>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</si>
  <si>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</si>
  <si>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</si>
  <si>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</si>
  <si>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</si>
  <si>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</si>
  <si>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</si>
  <si>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</si>
  <si>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</si>
  <si>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</si>
  <si>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</si>
  <si>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</si>
  <si>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</si>
  <si>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</si>
  <si>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</si>
  <si>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</si>
  <si>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</si>
  <si>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</si>
  <si>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</si>
  <si>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</si>
  <si>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</si>
  <si>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</si>
  <si>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</si>
  <si>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</si>
  <si>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</si>
  <si>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S22475230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</si>
</sst>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175.75436724744003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0.1373799338122528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792.2653256704981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DCHROMDEP</f>
        <v>0.17269999999999999</v>
      </c>
      <c r="E15" s="20">
        <f>ChromaticityCoordinates!G4</f>
        <v>0.49630000000000002</v>
      </c>
      <c r="F15" s="20" t="s">
        <v>49</v>
      </c>
      <c r="H15" s="26">
        <f>ChromaticityCoordinates!H4</f>
        <v>1.5892765649816933E-2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DCHROMDEP</f>
        <v>0.17269999999999999</v>
      </c>
      <c r="E16" s="20">
        <f>ChromaticityCoordinates!G5</f>
        <v>0.52839999999999998</v>
      </c>
      <c r="F16" s="20" t="s">
        <v>49</v>
      </c>
      <c r="H16" s="26">
        <f>ChromaticityCoordinates!H5</f>
        <v>1.3601470508735538E-3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DCHROMDEP</f>
        <v>0.17269999999999999</v>
      </c>
      <c r="E17" s="20">
        <f>ChromaticityCoordinates!G6</f>
        <v>0.56069999999999998</v>
      </c>
      <c r="F17" s="20" t="s">
        <v>49</v>
      </c>
      <c r="H17" s="26">
        <f>ChromaticityCoordinates!H6</f>
        <v>1.1573245007343452E-2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DCHROMDEP</f>
        <v>0.17269999999999999</v>
      </c>
      <c r="E18" s="20">
        <f>ChromaticityCoordinates!G7</f>
        <v>0.3034</v>
      </c>
      <c r="F18" s="20" t="s">
        <v>49</v>
      </c>
      <c r="H18" s="26">
        <f>ChromaticityCoordinates!H7</f>
        <v>2.0732824216685992E-2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7.8102674740800002E-2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63.830549199599993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83.144368858654587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7.7431388672399987E-2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0.1263185262624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0.16536986363279998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0.21565794606120001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0.25967096306760001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0.33564303419999997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0.43137426482399999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0.555416255724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0.70893646093199991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0.90390128427600003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1.1645353969200001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1.474202578908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1.7733626746079998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2.259315415428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2.8809846874680001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3.6570497552399996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4.6464670473599998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5.8927242265200004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7.5505089519600004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9.6169025886000004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12.164871013439999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15.99995750856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19.811694923039997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24.382277458320001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31.667190617999999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44.801048477999998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52.010077125599999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66.077898211199994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84.873908126399996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106.4718077184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135.68734486919999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173.48366915519998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0.17269999999999999</v>
      </c>
      <c r="G4" s="4">
        <v>0.49630000000000002</v>
      </c>
      <c r="H4" s="3">
        <f>IF(OR((F4=""),(G4="")),"",SQRT((F4-C4)^2+(G4-D4)^2))</f>
        <v>1.5892765649816933E-2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-4.2999999999999983E-3</v>
      </c>
      <c r="O4" s="3">
        <f>IF(G4="","",G4-D4)</f>
        <v>1.5300000000000036E-2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0.44969999999999999</v>
      </c>
      <c r="G5" s="4">
        <v>0.52839999999999998</v>
      </c>
      <c r="H5" s="3">
        <f t="shared" ref="H5:H7" si="0">IF(OR((F5=""),(G5="")),"",SQRT((F5-C5)^2+(G5-D5)^2))</f>
        <v>1.3601470508735538E-3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-1.3000000000000234E-3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0.1235</v>
      </c>
      <c r="G6" s="4">
        <v>0.56069999999999998</v>
      </c>
      <c r="H6" s="3">
        <f t="shared" si="0"/>
        <v>1.1573245007343452E-2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1.1499999999999996E-2</v>
      </c>
      <c r="O6" s="3">
        <f t="shared" ref="O6:O7" si="6">IF(G6="","",G6-D6)</f>
        <v>-1.3000000000000789E-3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0.1193</v>
      </c>
      <c r="G7" s="3">
        <v>0.3034</v>
      </c>
      <c r="H7" s="3">
        <f t="shared" si="0"/>
        <v>2.0732824216685992E-2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-3.699999999999995E-3</v>
      </c>
      <c r="O7" s="3">
        <f t="shared" si="6"/>
        <v>2.0400000000000029E-2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206.28912745439999</v>
      </c>
      <c r="F3" s="8"/>
    </row>
    <row r="4" spans="2:6" x14ac:dyDescent="0.25">
      <c r="B4" s="1" t="s">
        <v>39</v>
      </c>
      <c r="C4" s="18"/>
      <c r="D4" s="18"/>
      <c r="E4" s="1">
        <v>186.35484985799999</v>
      </c>
      <c r="F4" s="8"/>
    </row>
    <row r="5" spans="2:6" x14ac:dyDescent="0.25">
      <c r="B5" s="1" t="s">
        <v>40</v>
      </c>
      <c r="C5" s="18"/>
      <c r="D5" s="18"/>
      <c r="E5" s="1">
        <v>179.72954822639997</v>
      </c>
      <c r="F5" s="8"/>
    </row>
    <row r="6" spans="2:6" x14ac:dyDescent="0.25">
      <c r="B6" s="1" t="s">
        <v>41</v>
      </c>
      <c r="C6" s="18"/>
      <c r="D6" s="18"/>
      <c r="E6" s="1">
        <v>182.29794709680002</v>
      </c>
      <c r="F6" s="8"/>
    </row>
    <row r="7" spans="2:6" x14ac:dyDescent="0.25">
      <c r="B7" s="1" t="s">
        <v>42</v>
      </c>
      <c r="C7" s="18"/>
      <c r="D7" s="18"/>
      <c r="E7" s="1">
        <v>183.37784207639999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6"/>
  <sheetViews>
    <sheetView topLeftCell="A73" workbookViewId="0">
      <selection activeCell="D96" sqref="D96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9.7102989111599994E-2</v>
      </c>
      <c r="D4">
        <v>0</v>
      </c>
    </row>
    <row r="5" spans="2:4" x14ac:dyDescent="0.25">
      <c r="B5">
        <v>2</v>
      </c>
      <c r="C5">
        <v>4.3867085252399997E-2</v>
      </c>
      <c r="D5">
        <v>0</v>
      </c>
    </row>
    <row r="6" spans="2:4" x14ac:dyDescent="0.25">
      <c r="B6">
        <v>3</v>
      </c>
      <c r="C6">
        <v>7.0455850831199998E-2</v>
      </c>
      <c r="D6">
        <v>0</v>
      </c>
    </row>
    <row r="7" spans="2:4" x14ac:dyDescent="0.25">
      <c r="B7">
        <v>4</v>
      </c>
      <c r="C7">
        <v>8.3735640445199988E-2</v>
      </c>
      <c r="D7">
        <v>0</v>
      </c>
    </row>
    <row r="8" spans="2:4" x14ac:dyDescent="0.25">
      <c r="B8">
        <v>5</v>
      </c>
      <c r="C8">
        <v>7.7110338813599993E-2</v>
      </c>
      <c r="D8">
        <v>0</v>
      </c>
    </row>
    <row r="9" spans="2:4" x14ac:dyDescent="0.25">
      <c r="B9">
        <v>6</v>
      </c>
      <c r="C9">
        <v>7.7139525164399994E-2</v>
      </c>
      <c r="D9">
        <v>0</v>
      </c>
    </row>
    <row r="10" spans="2:4" x14ac:dyDescent="0.25">
      <c r="B10">
        <v>7</v>
      </c>
      <c r="C10">
        <v>0.10828136146799999</v>
      </c>
      <c r="D10">
        <v>0</v>
      </c>
    </row>
    <row r="11" spans="2:4" x14ac:dyDescent="0.25">
      <c r="B11">
        <v>8</v>
      </c>
      <c r="C11">
        <v>0.13536629501039998</v>
      </c>
      <c r="D11">
        <v>0</v>
      </c>
    </row>
    <row r="12" spans="2:4" x14ac:dyDescent="0.25">
      <c r="B12">
        <v>9</v>
      </c>
      <c r="C12">
        <v>6.2838213272399995E-2</v>
      </c>
      <c r="D12">
        <v>0</v>
      </c>
    </row>
    <row r="13" spans="2:4" x14ac:dyDescent="0.25">
      <c r="B13">
        <v>10</v>
      </c>
      <c r="C13">
        <v>9.9554642578800007E-2</v>
      </c>
      <c r="D13">
        <v>0</v>
      </c>
    </row>
    <row r="14" spans="2:4" x14ac:dyDescent="0.25">
      <c r="B14">
        <v>11</v>
      </c>
      <c r="C14">
        <v>0.117329130216</v>
      </c>
      <c r="D14">
        <v>0</v>
      </c>
    </row>
    <row r="15" spans="2:4" x14ac:dyDescent="0.25">
      <c r="B15">
        <v>12</v>
      </c>
      <c r="C15">
        <v>0.12643527166559998</v>
      </c>
      <c r="D15">
        <v>0</v>
      </c>
    </row>
    <row r="16" spans="2:4" x14ac:dyDescent="0.25">
      <c r="B16">
        <v>13</v>
      </c>
      <c r="C16">
        <v>0.12646445801639999</v>
      </c>
      <c r="D16">
        <v>0</v>
      </c>
    </row>
    <row r="17" spans="2:4" x14ac:dyDescent="0.25">
      <c r="B17">
        <v>14</v>
      </c>
      <c r="C17">
        <v>0.16577847254399999</v>
      </c>
      <c r="D17">
        <v>0</v>
      </c>
    </row>
    <row r="18" spans="2:4" x14ac:dyDescent="0.25">
      <c r="B18">
        <v>15</v>
      </c>
      <c r="C18">
        <v>0.16580765889480001</v>
      </c>
      <c r="D18">
        <v>0</v>
      </c>
    </row>
    <row r="19" spans="2:4" x14ac:dyDescent="0.25">
      <c r="B19">
        <v>16</v>
      </c>
      <c r="C19">
        <v>0.21650435023440001</v>
      </c>
      <c r="D19">
        <v>0</v>
      </c>
    </row>
    <row r="20" spans="2:4" x14ac:dyDescent="0.25">
      <c r="B20">
        <v>17</v>
      </c>
      <c r="C20">
        <v>0.21638760483119998</v>
      </c>
      <c r="D20">
        <v>0</v>
      </c>
    </row>
    <row r="21" spans="2:4" x14ac:dyDescent="0.25">
      <c r="B21">
        <v>18</v>
      </c>
      <c r="C21">
        <v>0.27651148747920001</v>
      </c>
      <c r="D21">
        <v>0</v>
      </c>
    </row>
    <row r="22" spans="2:4" x14ac:dyDescent="0.25">
      <c r="B22">
        <v>19</v>
      </c>
      <c r="C22">
        <v>0.2788172091924</v>
      </c>
      <c r="D22">
        <v>0</v>
      </c>
    </row>
    <row r="23" spans="2:4" x14ac:dyDescent="0.25">
      <c r="B23">
        <v>20</v>
      </c>
      <c r="C23">
        <v>0.1336151139624</v>
      </c>
      <c r="D23">
        <v>0</v>
      </c>
    </row>
    <row r="24" spans="2:4" x14ac:dyDescent="0.25">
      <c r="B24">
        <v>21</v>
      </c>
      <c r="C24">
        <v>0.20628912745439998</v>
      </c>
      <c r="D24">
        <v>0</v>
      </c>
    </row>
    <row r="25" spans="2:4" x14ac:dyDescent="0.25">
      <c r="B25">
        <v>22</v>
      </c>
      <c r="C25">
        <v>0.24271369325279998</v>
      </c>
      <c r="D25">
        <v>0</v>
      </c>
    </row>
    <row r="26" spans="2:4" x14ac:dyDescent="0.25">
      <c r="B26">
        <v>23</v>
      </c>
      <c r="C26">
        <v>0.2608676034504</v>
      </c>
      <c r="D26">
        <v>0</v>
      </c>
    </row>
    <row r="27" spans="2:4" x14ac:dyDescent="0.25">
      <c r="B27">
        <v>24</v>
      </c>
      <c r="C27">
        <v>0.26078004439800001</v>
      </c>
      <c r="D27">
        <v>0</v>
      </c>
    </row>
    <row r="28" spans="2:4" x14ac:dyDescent="0.25">
      <c r="B28">
        <v>25</v>
      </c>
      <c r="C28">
        <v>0.33768607875599999</v>
      </c>
      <c r="D28">
        <v>0</v>
      </c>
    </row>
    <row r="29" spans="2:4" x14ac:dyDescent="0.25">
      <c r="B29">
        <v>26</v>
      </c>
      <c r="C29">
        <v>0.33739421524799995</v>
      </c>
      <c r="D29">
        <v>0</v>
      </c>
    </row>
    <row r="30" spans="2:4" x14ac:dyDescent="0.25">
      <c r="B30">
        <v>27</v>
      </c>
      <c r="C30">
        <v>0.43341730938</v>
      </c>
      <c r="D30">
        <v>0</v>
      </c>
    </row>
    <row r="31" spans="2:4" x14ac:dyDescent="0.25">
      <c r="B31">
        <v>28</v>
      </c>
      <c r="C31">
        <v>0.43370917288799998</v>
      </c>
      <c r="D31">
        <v>0</v>
      </c>
    </row>
    <row r="32" spans="2:4" x14ac:dyDescent="0.25">
      <c r="B32">
        <v>29</v>
      </c>
      <c r="C32">
        <v>0.559210481328</v>
      </c>
      <c r="D32">
        <v>0</v>
      </c>
    </row>
    <row r="33" spans="2:4" x14ac:dyDescent="0.25">
      <c r="B33">
        <v>30</v>
      </c>
      <c r="C33">
        <v>0.55804302729599997</v>
      </c>
      <c r="D33">
        <v>0</v>
      </c>
    </row>
    <row r="34" spans="2:4" x14ac:dyDescent="0.25">
      <c r="B34">
        <v>31</v>
      </c>
      <c r="C34">
        <v>0.71477373109199993</v>
      </c>
      <c r="D34">
        <v>0</v>
      </c>
    </row>
    <row r="35" spans="2:4" x14ac:dyDescent="0.25">
      <c r="B35">
        <v>32</v>
      </c>
      <c r="C35">
        <v>0.71448186758400001</v>
      </c>
      <c r="D35">
        <v>0</v>
      </c>
    </row>
    <row r="36" spans="2:4" x14ac:dyDescent="0.25">
      <c r="B36">
        <v>33</v>
      </c>
      <c r="C36">
        <v>0.90973855443599994</v>
      </c>
      <c r="D36">
        <v>0</v>
      </c>
    </row>
    <row r="37" spans="2:4" x14ac:dyDescent="0.25">
      <c r="B37">
        <v>34</v>
      </c>
      <c r="C37">
        <v>0.90915482742000009</v>
      </c>
      <c r="D37">
        <v>0</v>
      </c>
    </row>
    <row r="38" spans="2:4" x14ac:dyDescent="0.25">
      <c r="B38">
        <v>35</v>
      </c>
      <c r="C38">
        <v>1.1671621684919999</v>
      </c>
      <c r="D38">
        <v>0</v>
      </c>
    </row>
    <row r="39" spans="2:4" x14ac:dyDescent="0.25">
      <c r="B39">
        <v>36</v>
      </c>
      <c r="C39">
        <v>1.1686214860319999</v>
      </c>
      <c r="D39">
        <v>0</v>
      </c>
    </row>
    <row r="40" spans="2:4" x14ac:dyDescent="0.25">
      <c r="B40">
        <v>37</v>
      </c>
      <c r="C40">
        <v>1.485877119228</v>
      </c>
      <c r="D40">
        <v>0</v>
      </c>
    </row>
    <row r="41" spans="2:4" x14ac:dyDescent="0.25">
      <c r="B41">
        <v>38</v>
      </c>
      <c r="C41">
        <v>1.4867527097520001</v>
      </c>
      <c r="D41">
        <v>0</v>
      </c>
    </row>
    <row r="42" spans="2:4" x14ac:dyDescent="0.25">
      <c r="B42">
        <v>39</v>
      </c>
      <c r="C42">
        <v>1.8968209384919998</v>
      </c>
      <c r="D42">
        <v>0</v>
      </c>
    </row>
    <row r="43" spans="2:4" x14ac:dyDescent="0.25">
      <c r="B43">
        <v>40</v>
      </c>
      <c r="C43">
        <v>1.9067442977640001</v>
      </c>
      <c r="D43">
        <v>0</v>
      </c>
    </row>
    <row r="44" spans="2:4" x14ac:dyDescent="0.25">
      <c r="B44">
        <v>41</v>
      </c>
      <c r="C44">
        <v>0.93454695261599996</v>
      </c>
      <c r="D44">
        <v>0</v>
      </c>
    </row>
    <row r="45" spans="2:4" x14ac:dyDescent="0.25">
      <c r="B45">
        <v>42</v>
      </c>
      <c r="C45">
        <v>1.4129112422280001</v>
      </c>
      <c r="D45">
        <v>0</v>
      </c>
    </row>
    <row r="46" spans="2:4" x14ac:dyDescent="0.25">
      <c r="B46">
        <v>43</v>
      </c>
      <c r="C46">
        <v>1.6583684524560001</v>
      </c>
      <c r="D46">
        <v>0</v>
      </c>
    </row>
    <row r="47" spans="2:4" x14ac:dyDescent="0.25">
      <c r="B47">
        <v>44</v>
      </c>
      <c r="C47">
        <v>1.777156900212</v>
      </c>
      <c r="D47">
        <v>0</v>
      </c>
    </row>
    <row r="48" spans="2:4" x14ac:dyDescent="0.25">
      <c r="B48">
        <v>45</v>
      </c>
      <c r="C48">
        <v>1.782994170372</v>
      </c>
      <c r="D48">
        <v>0</v>
      </c>
    </row>
    <row r="49" spans="2:4" x14ac:dyDescent="0.25">
      <c r="B49">
        <v>46</v>
      </c>
      <c r="C49">
        <v>2.2642770950640001</v>
      </c>
      <c r="D49">
        <v>0</v>
      </c>
    </row>
    <row r="50" spans="2:4" x14ac:dyDescent="0.25">
      <c r="B50">
        <v>47</v>
      </c>
      <c r="C50">
        <v>2.2616503234919998</v>
      </c>
      <c r="D50">
        <v>0</v>
      </c>
    </row>
    <row r="51" spans="2:4" x14ac:dyDescent="0.25">
      <c r="B51">
        <v>48</v>
      </c>
      <c r="C51">
        <v>2.8704776011800002</v>
      </c>
      <c r="D51">
        <v>0</v>
      </c>
    </row>
    <row r="52" spans="2:4" x14ac:dyDescent="0.25">
      <c r="B52">
        <v>49</v>
      </c>
      <c r="C52">
        <v>2.8906161832319999</v>
      </c>
      <c r="D52">
        <v>0</v>
      </c>
    </row>
    <row r="53" spans="2:4" x14ac:dyDescent="0.25">
      <c r="B53">
        <v>50</v>
      </c>
      <c r="C53">
        <v>3.6949920112800001</v>
      </c>
      <c r="D53">
        <v>0</v>
      </c>
    </row>
    <row r="54" spans="2:4" x14ac:dyDescent="0.25">
      <c r="B54">
        <v>51</v>
      </c>
      <c r="C54">
        <v>3.6891547411200003</v>
      </c>
      <c r="D54">
        <v>0</v>
      </c>
    </row>
    <row r="55" spans="2:4" x14ac:dyDescent="0.25">
      <c r="B55">
        <v>52</v>
      </c>
      <c r="C55">
        <v>4.6668974929199996</v>
      </c>
      <c r="D55">
        <v>0</v>
      </c>
    </row>
    <row r="56" spans="2:4" x14ac:dyDescent="0.25">
      <c r="B56">
        <v>53</v>
      </c>
      <c r="C56">
        <v>4.6902465735599996</v>
      </c>
      <c r="D56">
        <v>0</v>
      </c>
    </row>
    <row r="57" spans="2:4" x14ac:dyDescent="0.25">
      <c r="B57">
        <v>54</v>
      </c>
      <c r="C57">
        <v>6.0240628051199998</v>
      </c>
      <c r="D57">
        <v>0</v>
      </c>
    </row>
    <row r="58" spans="2:4" x14ac:dyDescent="0.25">
      <c r="B58">
        <v>55</v>
      </c>
      <c r="C58">
        <v>5.9686087385999995</v>
      </c>
      <c r="D58">
        <v>0</v>
      </c>
    </row>
    <row r="59" spans="2:4" x14ac:dyDescent="0.25">
      <c r="B59">
        <v>56</v>
      </c>
      <c r="C59">
        <v>7.6468239095999992</v>
      </c>
      <c r="D59">
        <v>0</v>
      </c>
    </row>
    <row r="60" spans="2:4" x14ac:dyDescent="0.25">
      <c r="B60">
        <v>57</v>
      </c>
      <c r="C60">
        <v>7.63806800436</v>
      </c>
      <c r="D60">
        <v>0</v>
      </c>
    </row>
    <row r="61" spans="2:4" x14ac:dyDescent="0.25">
      <c r="B61">
        <v>58</v>
      </c>
      <c r="C61">
        <v>9.6402516692399995</v>
      </c>
      <c r="D61">
        <v>0</v>
      </c>
    </row>
    <row r="62" spans="2:4" x14ac:dyDescent="0.25">
      <c r="B62">
        <v>59</v>
      </c>
      <c r="C62">
        <v>9.6869498305199997</v>
      </c>
      <c r="D62">
        <v>0</v>
      </c>
    </row>
    <row r="63" spans="2:4" x14ac:dyDescent="0.25">
      <c r="B63">
        <v>60</v>
      </c>
      <c r="C63">
        <v>12.03353243484</v>
      </c>
      <c r="D63">
        <v>0</v>
      </c>
    </row>
    <row r="64" spans="2:4" x14ac:dyDescent="0.25">
      <c r="B64">
        <v>61</v>
      </c>
      <c r="C64">
        <v>12.03645106992</v>
      </c>
      <c r="D64">
        <v>0</v>
      </c>
    </row>
    <row r="65" spans="2:4" x14ac:dyDescent="0.25">
      <c r="B65">
        <v>62</v>
      </c>
      <c r="C65">
        <v>15.783978512639999</v>
      </c>
      <c r="D65">
        <v>0</v>
      </c>
    </row>
    <row r="66" spans="2:4" x14ac:dyDescent="0.25">
      <c r="B66">
        <v>63</v>
      </c>
      <c r="C66">
        <v>15.30532235952</v>
      </c>
      <c r="D66">
        <v>0</v>
      </c>
    </row>
    <row r="67" spans="2:4" x14ac:dyDescent="0.25">
      <c r="B67">
        <v>64</v>
      </c>
      <c r="C67">
        <v>19.604471832360002</v>
      </c>
      <c r="D67">
        <v>0</v>
      </c>
    </row>
    <row r="68" spans="2:4" x14ac:dyDescent="0.25">
      <c r="B68">
        <v>65</v>
      </c>
      <c r="C68">
        <v>20.217385199159999</v>
      </c>
      <c r="D68">
        <v>0</v>
      </c>
    </row>
    <row r="69" spans="2:4" x14ac:dyDescent="0.25">
      <c r="B69">
        <v>66</v>
      </c>
      <c r="C69">
        <v>25.692744609239998</v>
      </c>
      <c r="D69">
        <v>0</v>
      </c>
    </row>
    <row r="70" spans="2:4" x14ac:dyDescent="0.25">
      <c r="B70">
        <v>67</v>
      </c>
      <c r="C70">
        <v>26.002119927719999</v>
      </c>
      <c r="D70">
        <v>0</v>
      </c>
    </row>
    <row r="71" spans="2:4" x14ac:dyDescent="0.25">
      <c r="B71">
        <v>68</v>
      </c>
      <c r="C71">
        <v>31.725563319599999</v>
      </c>
      <c r="D71">
        <v>0</v>
      </c>
    </row>
    <row r="72" spans="2:4" x14ac:dyDescent="0.25">
      <c r="B72">
        <v>69</v>
      </c>
      <c r="C72">
        <v>33.651862472399998</v>
      </c>
      <c r="D72">
        <v>0</v>
      </c>
    </row>
    <row r="73" spans="2:4" x14ac:dyDescent="0.25">
      <c r="B73">
        <v>70</v>
      </c>
      <c r="C73">
        <v>38.613542108400004</v>
      </c>
      <c r="D73">
        <v>0</v>
      </c>
    </row>
    <row r="74" spans="2:4" x14ac:dyDescent="0.25">
      <c r="B74">
        <v>71</v>
      </c>
      <c r="C74">
        <v>38.292492249599995</v>
      </c>
      <c r="D74">
        <v>0</v>
      </c>
    </row>
    <row r="75" spans="2:4" x14ac:dyDescent="0.25">
      <c r="B75">
        <v>72</v>
      </c>
      <c r="C75">
        <v>54.344985189599996</v>
      </c>
      <c r="D75">
        <v>0</v>
      </c>
    </row>
    <row r="76" spans="2:4" x14ac:dyDescent="0.25">
      <c r="B76">
        <v>73</v>
      </c>
      <c r="C76">
        <v>53.965562629200001</v>
      </c>
      <c r="D76">
        <v>0</v>
      </c>
    </row>
    <row r="77" spans="2:4" x14ac:dyDescent="0.25">
      <c r="B77">
        <v>74</v>
      </c>
      <c r="C77">
        <v>49.149814747199997</v>
      </c>
      <c r="D77">
        <v>0</v>
      </c>
    </row>
    <row r="78" spans="2:4" x14ac:dyDescent="0.25">
      <c r="B78">
        <v>75</v>
      </c>
      <c r="C78">
        <v>44.946980232000001</v>
      </c>
      <c r="D78">
        <v>0</v>
      </c>
    </row>
    <row r="79" spans="2:4" x14ac:dyDescent="0.25">
      <c r="B79">
        <v>76</v>
      </c>
      <c r="C79">
        <v>43.283358236400005</v>
      </c>
      <c r="D79">
        <v>0</v>
      </c>
    </row>
    <row r="80" spans="2:4" x14ac:dyDescent="0.25">
      <c r="B80">
        <v>77</v>
      </c>
      <c r="C80">
        <v>43.224985534799998</v>
      </c>
      <c r="D80">
        <v>0</v>
      </c>
    </row>
    <row r="81" spans="2:4" x14ac:dyDescent="0.25">
      <c r="B81">
        <v>78</v>
      </c>
      <c r="C81">
        <v>55.220575713599999</v>
      </c>
      <c r="D81">
        <v>0</v>
      </c>
    </row>
    <row r="82" spans="2:4" x14ac:dyDescent="0.25">
      <c r="B82">
        <v>79</v>
      </c>
      <c r="C82">
        <v>52.243567931999998</v>
      </c>
      <c r="D82">
        <v>0</v>
      </c>
    </row>
    <row r="83" spans="2:4" x14ac:dyDescent="0.25">
      <c r="B83">
        <v>80</v>
      </c>
      <c r="C83">
        <v>52.681363193999999</v>
      </c>
      <c r="D83">
        <v>0</v>
      </c>
    </row>
    <row r="84" spans="2:4" x14ac:dyDescent="0.25">
      <c r="B84">
        <v>81</v>
      </c>
      <c r="C84">
        <v>66.807556981199994</v>
      </c>
      <c r="D84">
        <v>0</v>
      </c>
    </row>
    <row r="85" spans="2:4" x14ac:dyDescent="0.25">
      <c r="B85">
        <v>82</v>
      </c>
      <c r="C85">
        <v>66.340575368399996</v>
      </c>
      <c r="D85">
        <v>0</v>
      </c>
    </row>
    <row r="86" spans="2:4" x14ac:dyDescent="0.25">
      <c r="B86">
        <v>83</v>
      </c>
      <c r="C86">
        <v>84.260994759599996</v>
      </c>
      <c r="D86">
        <v>0</v>
      </c>
    </row>
    <row r="87" spans="2:4" x14ac:dyDescent="0.25">
      <c r="B87">
        <v>84</v>
      </c>
      <c r="C87">
        <v>83.852385848400004</v>
      </c>
      <c r="D87">
        <v>0</v>
      </c>
    </row>
    <row r="88" spans="2:4" x14ac:dyDescent="0.25">
      <c r="B88">
        <v>85</v>
      </c>
      <c r="C88">
        <v>107.7560071536</v>
      </c>
      <c r="D88">
        <v>0</v>
      </c>
    </row>
    <row r="89" spans="2:4" x14ac:dyDescent="0.25">
      <c r="B89">
        <v>86</v>
      </c>
      <c r="C89">
        <v>108.427293222</v>
      </c>
      <c r="D89">
        <v>0</v>
      </c>
    </row>
    <row r="90" spans="2:4" x14ac:dyDescent="0.25">
      <c r="B90">
        <v>87</v>
      </c>
      <c r="C90">
        <v>136.79642619960001</v>
      </c>
      <c r="D90">
        <v>0</v>
      </c>
    </row>
    <row r="91" spans="2:4" x14ac:dyDescent="0.25">
      <c r="B91">
        <v>88</v>
      </c>
      <c r="C91">
        <v>136.94235795359998</v>
      </c>
      <c r="D91">
        <v>0</v>
      </c>
    </row>
    <row r="92" spans="2:4" x14ac:dyDescent="0.25">
      <c r="B92">
        <v>89</v>
      </c>
      <c r="C92">
        <v>186.20891810399999</v>
      </c>
      <c r="D92">
        <v>0</v>
      </c>
    </row>
    <row r="93" spans="2:4" x14ac:dyDescent="0.25">
      <c r="B93">
        <v>90</v>
      </c>
      <c r="C93">
        <v>92.024564072399997</v>
      </c>
      <c r="D93">
        <v>0</v>
      </c>
    </row>
    <row r="94" spans="2:4" x14ac:dyDescent="0.25">
      <c r="B94">
        <v>91</v>
      </c>
      <c r="C94">
        <v>139.07296156199999</v>
      </c>
      <c r="D94">
        <v>0</v>
      </c>
    </row>
    <row r="95" spans="2:4" x14ac:dyDescent="0.25">
      <c r="B95">
        <v>92</v>
      </c>
      <c r="C95">
        <v>162.48041490360001</v>
      </c>
      <c r="D95">
        <v>0</v>
      </c>
    </row>
    <row r="96" spans="2:4" x14ac:dyDescent="0.25">
      <c r="B96">
        <v>93</v>
      </c>
      <c r="C96">
        <v>174.35925967919999</v>
      </c>
      <c r="D9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193.21364229599999</v>
      </c>
    </row>
    <row r="3" spans="2:9" x14ac:dyDescent="0.25">
      <c r="B3" s="18">
        <v>150</v>
      </c>
      <c r="C3" s="18">
        <v>200</v>
      </c>
      <c r="D3" s="1">
        <v>175.75436724744003</v>
      </c>
      <c r="E3" s="19" t="str">
        <f>IF(D3="","N/A",IF(OR(D3&lt;B3,D3&gt;C3),"FAIL","PASS"))</f>
        <v>PASS</v>
      </c>
      <c r="H3" t="s">
        <v>39</v>
      </c>
      <c r="I3">
        <v>174.15495522360001</v>
      </c>
    </row>
    <row r="4" spans="2:9" x14ac:dyDescent="0.25">
      <c r="H4" t="s">
        <v>40</v>
      </c>
      <c r="I4">
        <v>168.37605776519999</v>
      </c>
    </row>
    <row r="5" spans="2:9" x14ac:dyDescent="0.25">
      <c r="H5" t="s">
        <v>41</v>
      </c>
      <c r="I5">
        <v>171.06120203879999</v>
      </c>
    </row>
    <row r="6" spans="2:9" x14ac:dyDescent="0.25">
      <c r="B6" s="15" t="s">
        <v>23</v>
      </c>
      <c r="H6" t="s">
        <v>42</v>
      </c>
      <c r="I6">
        <v>171.9659789136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0.1373799338122528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193.12608324360002</v>
      </c>
      <c r="J2" t="s">
        <v>26</v>
      </c>
    </row>
    <row r="3" spans="2:10" x14ac:dyDescent="0.25">
      <c r="B3" s="18">
        <v>100</v>
      </c>
      <c r="C3" s="18"/>
      <c r="D3" s="1">
        <v>792.2653256704981</v>
      </c>
      <c r="E3" s="19" t="str">
        <f>IF(D3="","N/A",IF(OR(D3&lt;B3),"FAIL","PASS"))</f>
        <v>PASS</v>
      </c>
      <c r="I3">
        <v>0.24376440188160001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8.6041362158399998E-2</v>
      </c>
    </row>
    <row r="3" spans="2:9" x14ac:dyDescent="0.25">
      <c r="B3" s="18">
        <v>0.05</v>
      </c>
      <c r="C3" s="18">
        <v>0.1</v>
      </c>
      <c r="D3" s="1">
        <v>7.8102674740800002E-2</v>
      </c>
      <c r="E3" s="19" t="str">
        <f>IF(D3="","N/A",IF(OR(D3&lt;B3,D3&gt;C3),"FAIL","PASS"))</f>
        <v>PASS</v>
      </c>
      <c r="H3" t="s">
        <v>39</v>
      </c>
      <c r="I3">
        <v>7.7373015970799999E-2</v>
      </c>
    </row>
    <row r="4" spans="2:9" x14ac:dyDescent="0.25">
      <c r="H4" t="s">
        <v>40</v>
      </c>
      <c r="I4">
        <v>7.4833803451199998E-2</v>
      </c>
    </row>
    <row r="5" spans="2:9" x14ac:dyDescent="0.25">
      <c r="H5" t="s">
        <v>41</v>
      </c>
      <c r="I5">
        <v>7.6176375588E-2</v>
      </c>
    </row>
    <row r="6" spans="2:9" x14ac:dyDescent="0.25">
      <c r="H6" t="s">
        <v>42</v>
      </c>
      <c r="I6">
        <v>7.6088816535599998E-2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193.35957404999999</v>
      </c>
      <c r="J2">
        <v>82.684931816399995</v>
      </c>
      <c r="K2">
        <v>173.950650768</v>
      </c>
      <c r="L2">
        <v>70.426664480400007</v>
      </c>
    </row>
    <row r="3" spans="2:12" x14ac:dyDescent="0.25">
      <c r="B3" s="18">
        <v>50</v>
      </c>
      <c r="C3" s="18"/>
      <c r="D3" s="1">
        <v>63.830549199599993</v>
      </c>
      <c r="E3" s="19" t="str">
        <f>IF(D3="","N/A",IF(OR(D3&lt;B3),"FAIL","PASS"))</f>
        <v>PASS</v>
      </c>
      <c r="H3" t="s">
        <v>39</v>
      </c>
      <c r="I3">
        <v>174.03820982039997</v>
      </c>
      <c r="J3">
        <v>77.694065829599992</v>
      </c>
      <c r="K3">
        <v>168.75548032560002</v>
      </c>
      <c r="L3">
        <v>72.849131596799992</v>
      </c>
    </row>
    <row r="4" spans="2:12" x14ac:dyDescent="0.25">
      <c r="H4" t="s">
        <v>40</v>
      </c>
      <c r="I4">
        <v>168.43443046679999</v>
      </c>
      <c r="J4">
        <v>76.439052745199987</v>
      </c>
      <c r="K4">
        <v>164.61101851199999</v>
      </c>
      <c r="L4">
        <v>71.039577847199993</v>
      </c>
    </row>
    <row r="5" spans="2:12" x14ac:dyDescent="0.25">
      <c r="H5" t="s">
        <v>41</v>
      </c>
      <c r="I5">
        <v>171.11957474039997</v>
      </c>
      <c r="J5">
        <v>83.151913429199993</v>
      </c>
      <c r="K5">
        <v>158.59863024719999</v>
      </c>
      <c r="L5">
        <v>64.180785409199999</v>
      </c>
    </row>
    <row r="6" spans="2:12" x14ac:dyDescent="0.25">
      <c r="H6" t="s">
        <v>42</v>
      </c>
      <c r="I6">
        <v>172.1119106676</v>
      </c>
      <c r="J6">
        <v>81.663409538400003</v>
      </c>
      <c r="K6">
        <v>160.816792908</v>
      </c>
      <c r="L6">
        <v>63.830549199599993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193.00933784039998</v>
      </c>
      <c r="J2">
        <v>82.568186413199996</v>
      </c>
      <c r="K2">
        <v>173.65878726</v>
      </c>
      <c r="L2">
        <v>70.426664480400007</v>
      </c>
    </row>
    <row r="3" spans="2:12" x14ac:dyDescent="0.25">
      <c r="B3" s="18">
        <v>20</v>
      </c>
      <c r="C3" s="18"/>
      <c r="D3" s="1">
        <v>83.144368858654587</v>
      </c>
      <c r="E3" s="19" t="str">
        <f>IF(D3="","N/A",IF(OR(D3&lt;B3),"FAIL","PASS"))</f>
        <v>PASS</v>
      </c>
      <c r="G3" t="s">
        <v>38</v>
      </c>
      <c r="H3" t="s">
        <v>27</v>
      </c>
      <c r="I3">
        <v>0.24434812889760002</v>
      </c>
      <c r="J3">
        <v>0.330681354564</v>
      </c>
      <c r="K3">
        <v>0.2494849266384</v>
      </c>
      <c r="L3">
        <v>0.82655745465599995</v>
      </c>
    </row>
    <row r="4" spans="2:12" x14ac:dyDescent="0.25">
      <c r="G4" t="s">
        <v>39</v>
      </c>
      <c r="H4" t="s">
        <v>26</v>
      </c>
      <c r="I4">
        <v>173.65878726</v>
      </c>
      <c r="J4">
        <v>77.606506777199996</v>
      </c>
      <c r="K4">
        <v>168.31768506360001</v>
      </c>
      <c r="L4">
        <v>72.7907588952</v>
      </c>
    </row>
    <row r="5" spans="2:12" x14ac:dyDescent="0.25">
      <c r="G5" t="s">
        <v>39</v>
      </c>
      <c r="H5" t="s">
        <v>27</v>
      </c>
      <c r="I5">
        <v>0.24691652776799999</v>
      </c>
      <c r="J5">
        <v>0.31579631565600003</v>
      </c>
      <c r="K5">
        <v>0.26647138280400001</v>
      </c>
      <c r="L5">
        <v>0.83531335989599997</v>
      </c>
    </row>
    <row r="6" spans="2:12" x14ac:dyDescent="0.25">
      <c r="G6" t="s">
        <v>40</v>
      </c>
      <c r="H6" t="s">
        <v>26</v>
      </c>
      <c r="I6">
        <v>168.113380608</v>
      </c>
      <c r="J6">
        <v>76.380680043599995</v>
      </c>
      <c r="K6">
        <v>164.26078230239997</v>
      </c>
      <c r="L6">
        <v>71.068764197999997</v>
      </c>
    </row>
    <row r="7" spans="2:12" x14ac:dyDescent="0.25">
      <c r="G7" t="s">
        <v>40</v>
      </c>
      <c r="H7" t="s">
        <v>27</v>
      </c>
      <c r="I7">
        <v>0.25310403413759996</v>
      </c>
      <c r="J7">
        <v>0.30937531847999999</v>
      </c>
      <c r="K7">
        <v>0.27119957163359998</v>
      </c>
      <c r="L7">
        <v>0.79737110385600007</v>
      </c>
    </row>
    <row r="8" spans="2:12" x14ac:dyDescent="0.25">
      <c r="G8" t="s">
        <v>41</v>
      </c>
      <c r="H8" t="s">
        <v>26</v>
      </c>
      <c r="I8">
        <v>170.82771123239999</v>
      </c>
      <c r="J8">
        <v>83.035168025999994</v>
      </c>
      <c r="K8">
        <v>158.45269849319999</v>
      </c>
      <c r="L8">
        <v>64.209971760000002</v>
      </c>
    </row>
    <row r="9" spans="2:12" x14ac:dyDescent="0.25">
      <c r="G9" t="s">
        <v>41</v>
      </c>
      <c r="H9" t="s">
        <v>27</v>
      </c>
      <c r="I9">
        <v>0.1917251384052</v>
      </c>
      <c r="J9">
        <v>0.33184880859600002</v>
      </c>
      <c r="K9">
        <v>0.21393595136399998</v>
      </c>
      <c r="L9">
        <v>0.7722708421679999</v>
      </c>
    </row>
    <row r="10" spans="2:12" x14ac:dyDescent="0.25">
      <c r="G10" t="s">
        <v>42</v>
      </c>
      <c r="H10" t="s">
        <v>26</v>
      </c>
      <c r="I10">
        <v>171.79086080880001</v>
      </c>
      <c r="J10">
        <v>81.605036836800011</v>
      </c>
      <c r="K10">
        <v>160.70004750480001</v>
      </c>
      <c r="L10">
        <v>63.830549199599993</v>
      </c>
    </row>
    <row r="11" spans="2:12" x14ac:dyDescent="0.25">
      <c r="G11" t="s">
        <v>42</v>
      </c>
      <c r="H11" t="s">
        <v>27</v>
      </c>
      <c r="I11">
        <v>0.20696041352279998</v>
      </c>
      <c r="J11">
        <v>0.32571967492800002</v>
      </c>
      <c r="K11">
        <v>0.2236258198296</v>
      </c>
      <c r="L11">
        <v>0.750381079068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2023-02-24T08:24:33Z</dcterms:modified>
</cp:coreProperties>
</file>