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B4B59638-D81C-4476-9CFC-449567F0FC39}" xr6:coauthVersionLast="47" xr6:coauthVersionMax="47" xr10:uidLastSave="{00000000-0000-0000-0000-000000000000}"/>
  <bookViews>
    <workbookView minimized="1" xWindow="345" yWindow="795" windowWidth="15360" windowHeight="10500" tabRatio="763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<sst xmlns="http://schemas.openxmlformats.org/spreadsheetml/2006/main" count="171" uniqueCount="101">
  <si>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</si>
  <si>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</si>
  <si>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</si>
  <si>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</si>
  <si>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</si>
  <si>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</si>
  <si>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</si>
  <si>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</si>
  <si>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</si>
  <si>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</si>
  <si>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</si>
  <si>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</si>
  <si>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</si>
  <si>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</si>
  <si>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</si>
  <si>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</si>
  <si>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</si>
  <si>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</si>
  <si>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</si>
  <si>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</si>
  <si>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</si>
  <si>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</si>
  <si>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</si>
  <si>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</si>
  <si>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</si>
  <si>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</si>
  <si>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</si>
  <si>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</si>
  <si>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</si>
  <si>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</si>
  <si>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</si>
  <si>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</si>
  <si>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</si>
  <si>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</si>
  <si>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</si>
  <si>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</si>
  <si>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</si>
  <si>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</si>
  <si>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</si>
  <si>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</si>
  <si>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</si>
  <si>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</si>
  <si>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</si>
  <si>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</si>
  <si>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</si>
  <si>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</si>
  <si>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</si>
  <si>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</si>
  <si>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</si>
  <si>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</si>
  <si>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</si>
  <si>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</si>
  <si>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</si>
  <si>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</si>
  <si>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</si>
  <si>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</si>
  <si>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</si>
  <si>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</si>
  <si>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</si>
  <si>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</si>
  <si>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</si>
  <si>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</si>
  <si>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</si>
  <si>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</si>
  <si>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</si>
  <si>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</si>
  <si>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</si>
  <si>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</si>
  <si>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</si>
  <si>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</si>
  <si>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</si>
  <si>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</si>
  <si>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</si>
  <si>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</si>
  <si>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</si>
  <si>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</si>
  <si>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</si>
  <si>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</si>
  <si>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</si>
  <si>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</si>
  <si>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</si>
  <si>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</si>
  <si>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</si>
  <si>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</si>
  <si>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</si>
  <si>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</si>
  <si>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</si>
  <si>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</si>
  <si>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</si>
  <si>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</si>
  <si>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</si>
  <si>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</si>
  <si>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</si>
  <si>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</si>
  <si>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</si>
  <si>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</si>
  <si>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</si>
  <si>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</si>
  <si>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</si>
  <si>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</si>
  <si>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S22475231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</si>
</sst>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16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174.07907071151999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0.14464739126873616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693.17941114170731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DCHROMDEP</f>
        <v>0.17330000000000001</v>
      </c>
      <c r="E15" s="20">
        <f>ChromaticityCoordinates!G4</f>
        <v>0.49869999999999998</v>
      </c>
      <c r="F15" s="20" t="s">
        <v>49</v>
      </c>
      <c r="H15" s="26">
        <f>ChromaticityCoordinates!H4</f>
        <v>1.808258831030557E-2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DCHROMDEP</f>
        <v>0.17330000000000001</v>
      </c>
      <c r="E16" s="20">
        <f>ChromaticityCoordinates!G5</f>
        <v>0.52839999999999998</v>
      </c>
      <c r="F16" s="20" t="s">
        <v>49</v>
      </c>
      <c r="H16" s="26">
        <f>ChromaticityCoordinates!H5</f>
        <v>8.0622577482981428E-4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DCHROMDEP</f>
        <v>0.17330000000000001</v>
      </c>
      <c r="E17" s="20">
        <f>ChromaticityCoordinates!G6</f>
        <v>0.56210000000000004</v>
      </c>
      <c r="F17" s="20" t="s">
        <v>49</v>
      </c>
      <c r="H17" s="26">
        <f>ChromaticityCoordinates!H6</f>
        <v>1.1000454536063494E-2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DCHROMDEP</f>
        <v>0.17330000000000001</v>
      </c>
      <c r="E18" s="20">
        <f>ChromaticityCoordinates!G7</f>
        <v>0.30470000000000003</v>
      </c>
      <c r="F18" s="20" t="s">
        <v>49</v>
      </c>
      <c r="H18" s="26">
        <f>ChromaticityCoordinates!H7</f>
        <v>2.2065584062063763E-2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7.3969887467520007E-2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58.547819704799998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64.31705176952326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7.3695535770000001E-2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0.12450897251279999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0.16323926002440001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0.21320629259400001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0.27330098889119997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0.32980576403999995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0.42495326764799995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0.54782780451599999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0.700180555692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0.88989183589199994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1.1455642688999998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1.4578582224600001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1.8635484985799999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2.376936409152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3.0207873078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3.8555169406800003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4.9383305553600003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6.2137740853199999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7.9124197018799993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9.5205876309599997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12.118172852160001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15.54465043608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19.53150595536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23.699316849599999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31.900681424399998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37.854696987599993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51.513909161999997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65.231494037999994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83.9399449008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105.4794717912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135.62897216759998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172.31621512319998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0.17330000000000001</v>
      </c>
      <c r="G4" s="4">
        <v>0.49869999999999998</v>
      </c>
      <c r="H4" s="3">
        <f>IF(OR((F4=""),(G4="")),"",SQRT((F4-C4)^2+(G4-D4)^2))</f>
        <v>1.808258831030557E-2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-3.6999999999999811E-3</v>
      </c>
      <c r="O4" s="3">
        <f>IF(G4="","",G4-D4)</f>
        <v>1.7699999999999994E-2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0.45169999999999999</v>
      </c>
      <c r="G5" s="4">
        <v>0.52839999999999998</v>
      </c>
      <c r="H5" s="3">
        <f t="shared" ref="H5:H7" si="0">IF(OR((F5=""),(G5="")),"",SQRT((F5-C5)^2+(G5-D5)^2))</f>
        <v>8.0622577482981428E-4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6.9999999999997842E-4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</v>
      </c>
      <c r="G6" s="4">
        <v>0.56210000000000004</v>
      </c>
      <c r="H6" s="3">
        <f t="shared" si="0"/>
        <v>1.1000454536063494E-2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1.0999999999999996E-2</v>
      </c>
      <c r="O6" s="3">
        <f t="shared" ref="O6:O7" si="6">IF(G6="","",G6-D6)</f>
        <v>9.9999999999988987E-5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0.11899999999999999</v>
      </c>
      <c r="G7" s="3">
        <v>0.30470000000000003</v>
      </c>
      <c r="H7" s="3">
        <f t="shared" si="0"/>
        <v>2.2065584062063763E-2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-4.0000000000000036E-3</v>
      </c>
      <c r="O7" s="3">
        <f t="shared" si="6"/>
        <v>2.1700000000000053E-2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235.7965281132</v>
      </c>
      <c r="F3" s="8"/>
    </row>
    <row r="4" spans="2:6" x14ac:dyDescent="0.25">
      <c r="B4" s="1" t="s">
        <v>39</v>
      </c>
      <c r="C4" s="18"/>
      <c r="D4" s="18"/>
      <c r="E4" s="1">
        <v>210.37521656639998</v>
      </c>
      <c r="F4" s="8"/>
    </row>
    <row r="5" spans="2:6" x14ac:dyDescent="0.25">
      <c r="B5" s="1" t="s">
        <v>40</v>
      </c>
      <c r="C5" s="18"/>
      <c r="D5" s="18"/>
      <c r="E5" s="1">
        <v>203.89584668879999</v>
      </c>
      <c r="F5" s="8"/>
    </row>
    <row r="6" spans="2:6" x14ac:dyDescent="0.25">
      <c r="B6" s="1" t="s">
        <v>41</v>
      </c>
      <c r="C6" s="18"/>
      <c r="D6" s="18"/>
      <c r="E6" s="1">
        <v>213.0311744892</v>
      </c>
      <c r="F6" s="8"/>
    </row>
    <row r="7" spans="2:6" x14ac:dyDescent="0.25">
      <c r="B7" s="1" t="s">
        <v>42</v>
      </c>
      <c r="C7" s="18"/>
      <c r="D7" s="18"/>
      <c r="E7" s="1">
        <v>210.725452776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94" sqref="D94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0.11079138763679999</v>
      </c>
      <c r="D4">
        <v>0</v>
      </c>
    </row>
    <row r="5" spans="2:4" x14ac:dyDescent="0.25">
      <c r="B5">
        <v>2</v>
      </c>
      <c r="C5">
        <v>5.0434014182400004E-2</v>
      </c>
      <c r="D5">
        <v>0</v>
      </c>
    </row>
    <row r="6" spans="2:4" x14ac:dyDescent="0.25">
      <c r="B6">
        <v>3</v>
      </c>
      <c r="C6">
        <v>8.0671073611199989E-2</v>
      </c>
      <c r="D6">
        <v>0</v>
      </c>
    </row>
    <row r="7" spans="2:4" x14ac:dyDescent="0.25">
      <c r="B7">
        <v>4</v>
      </c>
      <c r="C7">
        <v>6.55525438968E-2</v>
      </c>
      <c r="D7">
        <v>0</v>
      </c>
    </row>
    <row r="8" spans="2:4" x14ac:dyDescent="0.25">
      <c r="B8">
        <v>5</v>
      </c>
      <c r="C8">
        <v>7.3140995104799988E-2</v>
      </c>
      <c r="D8">
        <v>0</v>
      </c>
    </row>
    <row r="9" spans="2:4" x14ac:dyDescent="0.25">
      <c r="B9">
        <v>6</v>
      </c>
      <c r="C9">
        <v>7.3140995104799988E-2</v>
      </c>
      <c r="D9">
        <v>0</v>
      </c>
    </row>
    <row r="10" spans="2:4" x14ac:dyDescent="0.25">
      <c r="B10">
        <v>7</v>
      </c>
      <c r="C10">
        <v>0.10323212277960001</v>
      </c>
      <c r="D10">
        <v>0</v>
      </c>
    </row>
    <row r="11" spans="2:4" x14ac:dyDescent="0.25">
      <c r="B11">
        <v>8</v>
      </c>
      <c r="C11">
        <v>0.15448335478440001</v>
      </c>
      <c r="D11">
        <v>0</v>
      </c>
    </row>
    <row r="12" spans="2:4" x14ac:dyDescent="0.25">
      <c r="B12">
        <v>9</v>
      </c>
      <c r="C12">
        <v>7.2148659177599994E-2</v>
      </c>
      <c r="D12">
        <v>0</v>
      </c>
    </row>
    <row r="13" spans="2:4" x14ac:dyDescent="0.25">
      <c r="B13">
        <v>10</v>
      </c>
      <c r="C13">
        <v>0.1135932773136</v>
      </c>
      <c r="D13">
        <v>0</v>
      </c>
    </row>
    <row r="14" spans="2:4" x14ac:dyDescent="0.25">
      <c r="B14">
        <v>11</v>
      </c>
      <c r="C14">
        <v>0.13443233178479999</v>
      </c>
      <c r="D14">
        <v>0</v>
      </c>
    </row>
    <row r="15" spans="2:4" x14ac:dyDescent="0.25">
      <c r="B15">
        <v>12</v>
      </c>
      <c r="C15">
        <v>0.1241003636016</v>
      </c>
      <c r="D15">
        <v>0</v>
      </c>
    </row>
    <row r="16" spans="2:4" x14ac:dyDescent="0.25">
      <c r="B16">
        <v>13</v>
      </c>
      <c r="C16">
        <v>0.1241587363032</v>
      </c>
      <c r="D16">
        <v>0</v>
      </c>
    </row>
    <row r="17" spans="2:4" x14ac:dyDescent="0.25">
      <c r="B17">
        <v>14</v>
      </c>
      <c r="C17">
        <v>0.16285983746400001</v>
      </c>
      <c r="D17">
        <v>0</v>
      </c>
    </row>
    <row r="18" spans="2:4" x14ac:dyDescent="0.25">
      <c r="B18">
        <v>15</v>
      </c>
      <c r="C18">
        <v>0.1628890238148</v>
      </c>
      <c r="D18">
        <v>0</v>
      </c>
    </row>
    <row r="19" spans="2:4" x14ac:dyDescent="0.25">
      <c r="B19">
        <v>16</v>
      </c>
      <c r="C19">
        <v>0.21311873354159999</v>
      </c>
      <c r="D19">
        <v>0</v>
      </c>
    </row>
    <row r="20" spans="2:4" x14ac:dyDescent="0.25">
      <c r="B20">
        <v>17</v>
      </c>
      <c r="C20">
        <v>0.21320629259400001</v>
      </c>
      <c r="D20">
        <v>0</v>
      </c>
    </row>
    <row r="21" spans="2:4" x14ac:dyDescent="0.25">
      <c r="B21">
        <v>18</v>
      </c>
      <c r="C21">
        <v>0.27341773429439997</v>
      </c>
      <c r="D21">
        <v>0</v>
      </c>
    </row>
    <row r="22" spans="2:4" x14ac:dyDescent="0.25">
      <c r="B22">
        <v>19</v>
      </c>
      <c r="C22">
        <v>0.27344692064519999</v>
      </c>
      <c r="D22">
        <v>0</v>
      </c>
    </row>
    <row r="23" spans="2:4" x14ac:dyDescent="0.25">
      <c r="B23">
        <v>20</v>
      </c>
      <c r="C23">
        <v>0.35315484467999997</v>
      </c>
      <c r="D23">
        <v>0</v>
      </c>
    </row>
    <row r="24" spans="2:4" x14ac:dyDescent="0.25">
      <c r="B24">
        <v>21</v>
      </c>
      <c r="C24">
        <v>0.40890077470800001</v>
      </c>
      <c r="D24">
        <v>0</v>
      </c>
    </row>
    <row r="25" spans="2:4" x14ac:dyDescent="0.25">
      <c r="B25">
        <v>22</v>
      </c>
      <c r="C25">
        <v>0.1986423035448</v>
      </c>
      <c r="D25">
        <v>0</v>
      </c>
    </row>
    <row r="26" spans="2:4" x14ac:dyDescent="0.25">
      <c r="B26">
        <v>23</v>
      </c>
      <c r="C26">
        <v>0.30382991182799995</v>
      </c>
      <c r="D26">
        <v>0</v>
      </c>
    </row>
    <row r="27" spans="2:4" x14ac:dyDescent="0.25">
      <c r="B27">
        <v>24</v>
      </c>
      <c r="C27">
        <v>0.35694907028400003</v>
      </c>
      <c r="D27">
        <v>0</v>
      </c>
    </row>
    <row r="28" spans="2:4" x14ac:dyDescent="0.25">
      <c r="B28">
        <v>25</v>
      </c>
      <c r="C28">
        <v>0.33009762754799998</v>
      </c>
      <c r="D28">
        <v>0</v>
      </c>
    </row>
    <row r="29" spans="2:4" x14ac:dyDescent="0.25">
      <c r="B29">
        <v>26</v>
      </c>
      <c r="C29">
        <v>0.33009762754799998</v>
      </c>
      <c r="D29">
        <v>0</v>
      </c>
    </row>
    <row r="30" spans="2:4" x14ac:dyDescent="0.25">
      <c r="B30">
        <v>27</v>
      </c>
      <c r="C30">
        <v>0.42553699466399997</v>
      </c>
      <c r="D30">
        <v>0</v>
      </c>
    </row>
    <row r="31" spans="2:4" x14ac:dyDescent="0.25">
      <c r="B31">
        <v>28</v>
      </c>
      <c r="C31">
        <v>0.42524513115599999</v>
      </c>
      <c r="D31">
        <v>0</v>
      </c>
    </row>
    <row r="32" spans="2:4" x14ac:dyDescent="0.25">
      <c r="B32">
        <v>29</v>
      </c>
      <c r="C32">
        <v>0.54841153153199995</v>
      </c>
      <c r="D32">
        <v>0</v>
      </c>
    </row>
    <row r="33" spans="2:4" x14ac:dyDescent="0.25">
      <c r="B33">
        <v>30</v>
      </c>
      <c r="C33">
        <v>0.54811966802399992</v>
      </c>
      <c r="D33">
        <v>0</v>
      </c>
    </row>
    <row r="34" spans="2:4" x14ac:dyDescent="0.25">
      <c r="B34">
        <v>31</v>
      </c>
      <c r="C34">
        <v>0.70134800972400002</v>
      </c>
      <c r="D34">
        <v>0</v>
      </c>
    </row>
    <row r="35" spans="2:4" x14ac:dyDescent="0.25">
      <c r="B35">
        <v>32</v>
      </c>
      <c r="C35">
        <v>0.700180555692</v>
      </c>
      <c r="D35">
        <v>0</v>
      </c>
    </row>
    <row r="36" spans="2:4" x14ac:dyDescent="0.25">
      <c r="B36">
        <v>33</v>
      </c>
      <c r="C36">
        <v>0.89310233447999998</v>
      </c>
      <c r="D36">
        <v>0</v>
      </c>
    </row>
    <row r="37" spans="2:4" x14ac:dyDescent="0.25">
      <c r="B37">
        <v>34</v>
      </c>
      <c r="C37">
        <v>0.89339419798800002</v>
      </c>
      <c r="D37">
        <v>0</v>
      </c>
    </row>
    <row r="38" spans="2:4" x14ac:dyDescent="0.25">
      <c r="B38">
        <v>35</v>
      </c>
      <c r="C38">
        <v>1.1493584945040001</v>
      </c>
      <c r="D38">
        <v>0</v>
      </c>
    </row>
    <row r="39" spans="2:4" x14ac:dyDescent="0.25">
      <c r="B39">
        <v>36</v>
      </c>
      <c r="C39">
        <v>1.1481910404719999</v>
      </c>
      <c r="D39">
        <v>0</v>
      </c>
    </row>
    <row r="40" spans="2:4" x14ac:dyDescent="0.25">
      <c r="B40">
        <v>37</v>
      </c>
      <c r="C40">
        <v>1.4604849940319999</v>
      </c>
      <c r="D40">
        <v>0</v>
      </c>
    </row>
    <row r="41" spans="2:4" x14ac:dyDescent="0.25">
      <c r="B41">
        <v>38</v>
      </c>
      <c r="C41">
        <v>1.461068721048</v>
      </c>
      <c r="D41">
        <v>0</v>
      </c>
    </row>
    <row r="42" spans="2:4" x14ac:dyDescent="0.25">
      <c r="B42">
        <v>39</v>
      </c>
      <c r="C42">
        <v>1.865591543136</v>
      </c>
      <c r="D42">
        <v>0</v>
      </c>
    </row>
    <row r="43" spans="2:4" x14ac:dyDescent="0.25">
      <c r="B43">
        <v>40</v>
      </c>
      <c r="C43">
        <v>1.866175270152</v>
      </c>
      <c r="D43">
        <v>0</v>
      </c>
    </row>
    <row r="44" spans="2:4" x14ac:dyDescent="0.25">
      <c r="B44">
        <v>41</v>
      </c>
      <c r="C44">
        <v>2.3702235484680001</v>
      </c>
      <c r="D44">
        <v>0</v>
      </c>
    </row>
    <row r="45" spans="2:4" x14ac:dyDescent="0.25">
      <c r="B45">
        <v>42</v>
      </c>
      <c r="C45">
        <v>2.3708072754839997</v>
      </c>
      <c r="D45">
        <v>0</v>
      </c>
    </row>
    <row r="46" spans="2:4" x14ac:dyDescent="0.25">
      <c r="B46">
        <v>43</v>
      </c>
      <c r="C46">
        <v>3.0120314025599999</v>
      </c>
      <c r="D46">
        <v>0</v>
      </c>
    </row>
    <row r="47" spans="2:4" x14ac:dyDescent="0.25">
      <c r="B47">
        <v>44</v>
      </c>
      <c r="C47">
        <v>3.0441363884399997</v>
      </c>
      <c r="D47">
        <v>0</v>
      </c>
    </row>
    <row r="48" spans="2:4" x14ac:dyDescent="0.25">
      <c r="B48">
        <v>45</v>
      </c>
      <c r="C48">
        <v>3.86427284592</v>
      </c>
      <c r="D48">
        <v>0</v>
      </c>
    </row>
    <row r="49" spans="2:4" x14ac:dyDescent="0.25">
      <c r="B49">
        <v>46</v>
      </c>
      <c r="C49">
        <v>3.8496796705199996</v>
      </c>
      <c r="D49">
        <v>0</v>
      </c>
    </row>
    <row r="50" spans="2:4" x14ac:dyDescent="0.25">
      <c r="B50">
        <v>47</v>
      </c>
      <c r="C50">
        <v>4.9062255694799992</v>
      </c>
      <c r="D50">
        <v>0</v>
      </c>
    </row>
    <row r="51" spans="2:4" x14ac:dyDescent="0.25">
      <c r="B51">
        <v>48</v>
      </c>
      <c r="C51">
        <v>4.9091442045599996</v>
      </c>
      <c r="D51">
        <v>0</v>
      </c>
    </row>
    <row r="52" spans="2:4" x14ac:dyDescent="0.25">
      <c r="B52">
        <v>49</v>
      </c>
      <c r="C52">
        <v>6.2633908816800004</v>
      </c>
      <c r="D52">
        <v>0</v>
      </c>
    </row>
    <row r="53" spans="2:4" x14ac:dyDescent="0.25">
      <c r="B53">
        <v>50</v>
      </c>
      <c r="C53">
        <v>6.2137740853199999</v>
      </c>
      <c r="D53">
        <v>0</v>
      </c>
    </row>
    <row r="54" spans="2:4" x14ac:dyDescent="0.25">
      <c r="B54">
        <v>51</v>
      </c>
      <c r="C54">
        <v>8.0174905647599992</v>
      </c>
      <c r="D54">
        <v>0</v>
      </c>
    </row>
    <row r="55" spans="2:4" x14ac:dyDescent="0.25">
      <c r="B55">
        <v>52</v>
      </c>
      <c r="C55">
        <v>8.0904564417599989</v>
      </c>
      <c r="D55">
        <v>0</v>
      </c>
    </row>
    <row r="56" spans="2:4" x14ac:dyDescent="0.25">
      <c r="B56">
        <v>53</v>
      </c>
      <c r="C56">
        <v>10.282351386839998</v>
      </c>
      <c r="D56">
        <v>0</v>
      </c>
    </row>
    <row r="57" spans="2:4" x14ac:dyDescent="0.25">
      <c r="B57">
        <v>54</v>
      </c>
      <c r="C57">
        <v>11.846739789720001</v>
      </c>
      <c r="D57">
        <v>0</v>
      </c>
    </row>
    <row r="58" spans="2:4" x14ac:dyDescent="0.25">
      <c r="B58">
        <v>55</v>
      </c>
      <c r="C58">
        <v>5.9219105773199994</v>
      </c>
      <c r="D58">
        <v>0</v>
      </c>
    </row>
    <row r="59" spans="2:4" x14ac:dyDescent="0.25">
      <c r="B59">
        <v>56</v>
      </c>
      <c r="C59">
        <v>8.7559052400000006</v>
      </c>
      <c r="D59">
        <v>0</v>
      </c>
    </row>
    <row r="60" spans="2:4" x14ac:dyDescent="0.25">
      <c r="B60">
        <v>57</v>
      </c>
      <c r="C60">
        <v>10.29694456224</v>
      </c>
      <c r="D60">
        <v>0</v>
      </c>
    </row>
    <row r="61" spans="2:4" x14ac:dyDescent="0.25">
      <c r="B61">
        <v>58</v>
      </c>
      <c r="C61">
        <v>9.5410180765199986</v>
      </c>
      <c r="D61">
        <v>0</v>
      </c>
    </row>
    <row r="62" spans="2:4" x14ac:dyDescent="0.25">
      <c r="B62">
        <v>59</v>
      </c>
      <c r="C62">
        <v>9.529343536199999</v>
      </c>
      <c r="D62">
        <v>0</v>
      </c>
    </row>
    <row r="63" spans="2:4" x14ac:dyDescent="0.25">
      <c r="B63">
        <v>60</v>
      </c>
      <c r="C63">
        <v>12.161952378360001</v>
      </c>
      <c r="D63">
        <v>0</v>
      </c>
    </row>
    <row r="64" spans="2:4" x14ac:dyDescent="0.25">
      <c r="B64">
        <v>61</v>
      </c>
      <c r="C64">
        <v>12.00434608404</v>
      </c>
      <c r="D64">
        <v>0</v>
      </c>
    </row>
    <row r="65" spans="2:4" x14ac:dyDescent="0.25">
      <c r="B65">
        <v>62</v>
      </c>
      <c r="C65">
        <v>15.585511327199999</v>
      </c>
      <c r="D65">
        <v>0</v>
      </c>
    </row>
    <row r="66" spans="2:4" x14ac:dyDescent="0.25">
      <c r="B66">
        <v>63</v>
      </c>
      <c r="C66">
        <v>15.179821051079999</v>
      </c>
      <c r="D66">
        <v>0</v>
      </c>
    </row>
    <row r="67" spans="2:4" x14ac:dyDescent="0.25">
      <c r="B67">
        <v>64</v>
      </c>
      <c r="C67">
        <v>19.298015148960001</v>
      </c>
      <c r="D67">
        <v>0</v>
      </c>
    </row>
    <row r="68" spans="2:4" x14ac:dyDescent="0.25">
      <c r="B68">
        <v>65</v>
      </c>
      <c r="C68">
        <v>18.976965290159999</v>
      </c>
      <c r="D68">
        <v>0</v>
      </c>
    </row>
    <row r="69" spans="2:4" x14ac:dyDescent="0.25">
      <c r="B69">
        <v>66</v>
      </c>
      <c r="C69">
        <v>23.73725910564</v>
      </c>
      <c r="D69">
        <v>0</v>
      </c>
    </row>
    <row r="70" spans="2:4" x14ac:dyDescent="0.25">
      <c r="B70">
        <v>67</v>
      </c>
      <c r="C70">
        <v>29.8284505176</v>
      </c>
      <c r="D70">
        <v>0</v>
      </c>
    </row>
    <row r="71" spans="2:4" x14ac:dyDescent="0.25">
      <c r="B71">
        <v>68</v>
      </c>
      <c r="C71">
        <v>15.90947982108</v>
      </c>
      <c r="D71">
        <v>0</v>
      </c>
    </row>
    <row r="72" spans="2:4" x14ac:dyDescent="0.25">
      <c r="B72">
        <v>69</v>
      </c>
      <c r="C72">
        <v>23.144776184399998</v>
      </c>
      <c r="D72">
        <v>0</v>
      </c>
    </row>
    <row r="73" spans="2:4" x14ac:dyDescent="0.25">
      <c r="B73">
        <v>70</v>
      </c>
      <c r="C73">
        <v>27.782487326519998</v>
      </c>
      <c r="D73">
        <v>0</v>
      </c>
    </row>
    <row r="74" spans="2:4" x14ac:dyDescent="0.25">
      <c r="B74">
        <v>71</v>
      </c>
      <c r="C74">
        <v>24.79964227476</v>
      </c>
      <c r="D74">
        <v>0</v>
      </c>
    </row>
    <row r="75" spans="2:4" x14ac:dyDescent="0.25">
      <c r="B75">
        <v>72</v>
      </c>
      <c r="C75">
        <v>25.751117310840002</v>
      </c>
      <c r="D75">
        <v>0</v>
      </c>
    </row>
    <row r="76" spans="2:4" x14ac:dyDescent="0.25">
      <c r="B76">
        <v>73</v>
      </c>
      <c r="C76">
        <v>33.009762754800001</v>
      </c>
      <c r="D76">
        <v>0</v>
      </c>
    </row>
    <row r="77" spans="2:4" x14ac:dyDescent="0.25">
      <c r="B77">
        <v>74</v>
      </c>
      <c r="C77">
        <v>31.316954408399997</v>
      </c>
      <c r="D77">
        <v>0</v>
      </c>
    </row>
    <row r="78" spans="2:4" x14ac:dyDescent="0.25">
      <c r="B78">
        <v>75</v>
      </c>
      <c r="C78">
        <v>42.407767712400002</v>
      </c>
      <c r="D78">
        <v>0</v>
      </c>
    </row>
    <row r="79" spans="2:4" x14ac:dyDescent="0.25">
      <c r="B79">
        <v>76</v>
      </c>
      <c r="C79">
        <v>38.525983056000001</v>
      </c>
      <c r="D79">
        <v>0</v>
      </c>
    </row>
    <row r="80" spans="2:4" x14ac:dyDescent="0.25">
      <c r="B80">
        <v>77</v>
      </c>
      <c r="C80">
        <v>51.805772669999996</v>
      </c>
      <c r="D80">
        <v>0</v>
      </c>
    </row>
    <row r="81" spans="2:4" x14ac:dyDescent="0.25">
      <c r="B81">
        <v>78</v>
      </c>
      <c r="C81">
        <v>51.601468214400001</v>
      </c>
      <c r="D81">
        <v>0</v>
      </c>
    </row>
    <row r="82" spans="2:4" x14ac:dyDescent="0.25">
      <c r="B82">
        <v>79</v>
      </c>
      <c r="C82">
        <v>65.873593755599998</v>
      </c>
      <c r="D82">
        <v>0</v>
      </c>
    </row>
    <row r="83" spans="2:4" x14ac:dyDescent="0.25">
      <c r="B83">
        <v>80</v>
      </c>
      <c r="C83">
        <v>66.194643614400007</v>
      </c>
      <c r="D83">
        <v>0</v>
      </c>
    </row>
    <row r="84" spans="2:4" x14ac:dyDescent="0.25">
      <c r="B84">
        <v>81</v>
      </c>
      <c r="C84">
        <v>83.998317602400007</v>
      </c>
      <c r="D84">
        <v>0</v>
      </c>
    </row>
    <row r="85" spans="2:4" x14ac:dyDescent="0.25">
      <c r="B85">
        <v>82</v>
      </c>
      <c r="C85">
        <v>84.173435707199985</v>
      </c>
      <c r="D85">
        <v>0</v>
      </c>
    </row>
    <row r="86" spans="2:4" x14ac:dyDescent="0.25">
      <c r="B86">
        <v>83</v>
      </c>
      <c r="C86">
        <v>106.0631988072</v>
      </c>
      <c r="D86">
        <v>0</v>
      </c>
    </row>
    <row r="87" spans="2:4" x14ac:dyDescent="0.25">
      <c r="B87">
        <v>84</v>
      </c>
      <c r="C87">
        <v>106.4426213676</v>
      </c>
      <c r="D87">
        <v>0</v>
      </c>
    </row>
    <row r="88" spans="2:4" x14ac:dyDescent="0.25">
      <c r="B88">
        <v>85</v>
      </c>
      <c r="C88">
        <v>135.9792083772</v>
      </c>
      <c r="D88">
        <v>0</v>
      </c>
    </row>
    <row r="89" spans="2:4" x14ac:dyDescent="0.25">
      <c r="B89">
        <v>86</v>
      </c>
      <c r="C89">
        <v>134.46151813559999</v>
      </c>
      <c r="D89">
        <v>0</v>
      </c>
    </row>
    <row r="90" spans="2:4" x14ac:dyDescent="0.25">
      <c r="B90">
        <v>87</v>
      </c>
      <c r="C90">
        <v>213.46896975119998</v>
      </c>
      <c r="D90">
        <v>0</v>
      </c>
    </row>
    <row r="91" spans="2:4" x14ac:dyDescent="0.25">
      <c r="B91">
        <v>88</v>
      </c>
      <c r="C91">
        <v>106.1215715088</v>
      </c>
      <c r="D91">
        <v>0</v>
      </c>
    </row>
    <row r="92" spans="2:4" x14ac:dyDescent="0.25">
      <c r="B92">
        <v>89</v>
      </c>
      <c r="C92">
        <v>159.47422077119998</v>
      </c>
      <c r="D92">
        <v>0</v>
      </c>
    </row>
    <row r="93" spans="2:4" x14ac:dyDescent="0.25">
      <c r="B93">
        <v>90</v>
      </c>
      <c r="C93">
        <v>186.1797317532</v>
      </c>
      <c r="D93">
        <v>0</v>
      </c>
    </row>
    <row r="94" spans="2:4" x14ac:dyDescent="0.25">
      <c r="B94">
        <v>91</v>
      </c>
      <c r="C94">
        <v>172.60807863119999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191.05385233679999</v>
      </c>
    </row>
    <row r="3" spans="2:9" x14ac:dyDescent="0.25">
      <c r="B3" s="18">
        <v>150</v>
      </c>
      <c r="C3" s="18">
        <v>200</v>
      </c>
      <c r="D3" s="1">
        <v>174.07907071151999</v>
      </c>
      <c r="E3" s="19" t="str">
        <f>IF(D3="","N/A",IF(OR(D3&lt;B3,D3&gt;C3),"FAIL","PASS"))</f>
        <v>PASS</v>
      </c>
      <c r="H3" t="s">
        <v>39</v>
      </c>
      <c r="I3">
        <v>170.30235691799999</v>
      </c>
    </row>
    <row r="4" spans="2:9" x14ac:dyDescent="0.25">
      <c r="H4" t="s">
        <v>40</v>
      </c>
      <c r="I4">
        <v>165.28230458039999</v>
      </c>
    </row>
    <row r="5" spans="2:9" x14ac:dyDescent="0.25">
      <c r="H5" t="s">
        <v>41</v>
      </c>
      <c r="I5">
        <v>172.66645133279999</v>
      </c>
    </row>
    <row r="6" spans="2:9" x14ac:dyDescent="0.25">
      <c r="B6" s="15" t="s">
        <v>23</v>
      </c>
      <c r="H6" t="s">
        <v>42</v>
      </c>
      <c r="I6">
        <v>171.09038838960001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0.14464739126873616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191.024665986</v>
      </c>
      <c r="J2" t="s">
        <v>26</v>
      </c>
    </row>
    <row r="3" spans="2:10" x14ac:dyDescent="0.25">
      <c r="B3" s="18">
        <v>100</v>
      </c>
      <c r="C3" s="18"/>
      <c r="D3" s="1">
        <v>693.17941114170731</v>
      </c>
      <c r="E3" s="19" t="str">
        <f>IF(D3="","N/A",IF(OR(D3&lt;B3),"FAIL","PASS"))</f>
        <v>PASS</v>
      </c>
      <c r="I3">
        <v>0.27557752425359999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8.1313173328800004E-2</v>
      </c>
    </row>
    <row r="3" spans="2:9" x14ac:dyDescent="0.25">
      <c r="B3" s="18">
        <v>0.05</v>
      </c>
      <c r="C3" s="18">
        <v>0.1</v>
      </c>
      <c r="D3" s="1">
        <v>7.3969887467520007E-2</v>
      </c>
      <c r="E3" s="19" t="str">
        <f>IF(D3="","N/A",IF(OR(D3&lt;B3,D3&gt;C3),"FAIL","PASS"))</f>
        <v>PASS</v>
      </c>
      <c r="H3" t="s">
        <v>39</v>
      </c>
      <c r="I3">
        <v>7.2382149983999999E-2</v>
      </c>
    </row>
    <row r="4" spans="2:9" x14ac:dyDescent="0.25">
      <c r="H4" t="s">
        <v>40</v>
      </c>
      <c r="I4">
        <v>7.0280732726399994E-2</v>
      </c>
    </row>
    <row r="5" spans="2:9" x14ac:dyDescent="0.25">
      <c r="H5" t="s">
        <v>41</v>
      </c>
      <c r="I5">
        <v>7.3462044963599996E-2</v>
      </c>
    </row>
    <row r="6" spans="2:9" x14ac:dyDescent="0.25">
      <c r="H6" t="s">
        <v>42</v>
      </c>
      <c r="I6">
        <v>7.24113363348E-2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191.11222503839997</v>
      </c>
      <c r="J2">
        <v>73.345299560400008</v>
      </c>
      <c r="K2">
        <v>172.08272431680001</v>
      </c>
      <c r="L2">
        <v>64.355903514000005</v>
      </c>
    </row>
    <row r="3" spans="2:12" x14ac:dyDescent="0.25">
      <c r="B3" s="18">
        <v>50</v>
      </c>
      <c r="C3" s="18"/>
      <c r="D3" s="1">
        <v>58.547819704799998</v>
      </c>
      <c r="E3" s="19" t="str">
        <f>IF(D3="","N/A",IF(OR(D3&lt;B3),"FAIL","PASS"))</f>
        <v>PASS</v>
      </c>
      <c r="H3" t="s">
        <v>39</v>
      </c>
      <c r="I3">
        <v>170.53584772439999</v>
      </c>
      <c r="J3">
        <v>67.916638311599996</v>
      </c>
      <c r="K3">
        <v>165.83684524560002</v>
      </c>
      <c r="L3">
        <v>66.136270912800001</v>
      </c>
    </row>
    <row r="4" spans="2:12" x14ac:dyDescent="0.25">
      <c r="H4" t="s">
        <v>40</v>
      </c>
      <c r="I4">
        <v>165.42823633439997</v>
      </c>
      <c r="J4">
        <v>66.486507122399999</v>
      </c>
      <c r="K4">
        <v>162.15936504480001</v>
      </c>
      <c r="L4">
        <v>64.064040005999999</v>
      </c>
    </row>
    <row r="5" spans="2:12" x14ac:dyDescent="0.25">
      <c r="H5" t="s">
        <v>41</v>
      </c>
      <c r="I5">
        <v>172.57889228039997</v>
      </c>
      <c r="J5">
        <v>74.862989802000001</v>
      </c>
      <c r="K5">
        <v>159.1239845616</v>
      </c>
      <c r="L5">
        <v>60.182255349599998</v>
      </c>
    </row>
    <row r="6" spans="2:12" x14ac:dyDescent="0.25">
      <c r="H6" t="s">
        <v>42</v>
      </c>
      <c r="I6">
        <v>171.09038838960001</v>
      </c>
      <c r="J6">
        <v>72.469709036400005</v>
      </c>
      <c r="K6">
        <v>159.79527063</v>
      </c>
      <c r="L6">
        <v>58.547819704799998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190.878734232</v>
      </c>
      <c r="J2">
        <v>73.403672262000001</v>
      </c>
      <c r="K2">
        <v>171.93679256280001</v>
      </c>
      <c r="L2">
        <v>64.414276215599997</v>
      </c>
    </row>
    <row r="3" spans="2:12" x14ac:dyDescent="0.25">
      <c r="B3" s="18">
        <v>20</v>
      </c>
      <c r="C3" s="18"/>
      <c r="D3" s="1">
        <v>64.31705176952326</v>
      </c>
      <c r="E3" s="19" t="str">
        <f>IF(D3="","N/A",IF(OR(D3&lt;B3),"FAIL","PASS"))</f>
        <v>PASS</v>
      </c>
      <c r="G3" t="s">
        <v>38</v>
      </c>
      <c r="H3" t="s">
        <v>27</v>
      </c>
      <c r="I3">
        <v>0.2770368417936</v>
      </c>
      <c r="J3">
        <v>0.349652482584</v>
      </c>
      <c r="K3">
        <v>0.29101710382680002</v>
      </c>
      <c r="L3">
        <v>0.98912542861199992</v>
      </c>
    </row>
    <row r="4" spans="2:12" x14ac:dyDescent="0.25">
      <c r="G4" t="s">
        <v>39</v>
      </c>
      <c r="H4" t="s">
        <v>26</v>
      </c>
      <c r="I4">
        <v>170.44828867199999</v>
      </c>
      <c r="J4">
        <v>68.004197363999992</v>
      </c>
      <c r="K4">
        <v>165.86603159639998</v>
      </c>
      <c r="L4">
        <v>66.253016316</v>
      </c>
    </row>
    <row r="5" spans="2:12" x14ac:dyDescent="0.25">
      <c r="G5" t="s">
        <v>39</v>
      </c>
      <c r="H5" t="s">
        <v>27</v>
      </c>
      <c r="I5">
        <v>0.24939736758600001</v>
      </c>
      <c r="J5">
        <v>0.32104985880000003</v>
      </c>
      <c r="K5">
        <v>0.28065594929280002</v>
      </c>
      <c r="L5">
        <v>1.0063453755839999</v>
      </c>
    </row>
    <row r="6" spans="2:12" x14ac:dyDescent="0.25">
      <c r="G6" t="s">
        <v>40</v>
      </c>
      <c r="H6" t="s">
        <v>26</v>
      </c>
      <c r="I6">
        <v>165.45742268519999</v>
      </c>
      <c r="J6">
        <v>66.544879823999992</v>
      </c>
      <c r="K6">
        <v>162.30529679880001</v>
      </c>
      <c r="L6">
        <v>64.180785409199999</v>
      </c>
    </row>
    <row r="7" spans="2:12" x14ac:dyDescent="0.25">
      <c r="G7" t="s">
        <v>40</v>
      </c>
      <c r="H7" t="s">
        <v>27</v>
      </c>
      <c r="I7">
        <v>0.24049553059199999</v>
      </c>
      <c r="J7">
        <v>0.31667190617999996</v>
      </c>
      <c r="K7">
        <v>0.27756219610799998</v>
      </c>
      <c r="L7">
        <v>0.99788133385199995</v>
      </c>
    </row>
    <row r="8" spans="2:12" x14ac:dyDescent="0.25">
      <c r="G8" t="s">
        <v>41</v>
      </c>
      <c r="H8" t="s">
        <v>26</v>
      </c>
      <c r="I8">
        <v>172.40377417560001</v>
      </c>
      <c r="J8">
        <v>74.892176152800005</v>
      </c>
      <c r="K8">
        <v>158.9488664568</v>
      </c>
      <c r="L8">
        <v>60.240628051199998</v>
      </c>
    </row>
    <row r="9" spans="2:12" x14ac:dyDescent="0.25">
      <c r="G9" t="s">
        <v>41</v>
      </c>
      <c r="H9" t="s">
        <v>27</v>
      </c>
      <c r="I9">
        <v>0.25806571377359999</v>
      </c>
      <c r="J9">
        <v>0.351987390648</v>
      </c>
      <c r="K9">
        <v>0.27799999136999998</v>
      </c>
      <c r="L9">
        <v>0.92870968245599994</v>
      </c>
    </row>
    <row r="10" spans="2:12" x14ac:dyDescent="0.25">
      <c r="G10" t="s">
        <v>42</v>
      </c>
      <c r="H10" t="s">
        <v>26</v>
      </c>
      <c r="I10">
        <v>170.94445663560001</v>
      </c>
      <c r="J10">
        <v>72.528081737999997</v>
      </c>
      <c r="K10">
        <v>159.79527063</v>
      </c>
      <c r="L10">
        <v>58.577006055599995</v>
      </c>
    </row>
    <row r="11" spans="2:12" x14ac:dyDescent="0.25">
      <c r="G11" t="s">
        <v>42</v>
      </c>
      <c r="H11" t="s">
        <v>27</v>
      </c>
      <c r="I11">
        <v>0.2432390475672</v>
      </c>
      <c r="J11">
        <v>0.34439893944</v>
      </c>
      <c r="K11">
        <v>0.26825175020280001</v>
      </c>
      <c r="L11">
        <v>0.89018369939999997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2023-02-24T07:36:45Z</dcterms:modified>
</cp:coreProperties>
</file>