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042948AB-C91E-4638-B3A3-48B8B842390B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<sst xmlns="http://schemas.openxmlformats.org/spreadsheetml/2006/main" count="171" uniqueCount="101">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</sst>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177.34794200111997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0.11104897339618124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696.80346028062047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</v>
      </c>
      <c r="E15" s="20">
        <f>ChromaticityCoordinates!G4</f>
        <v>0.499</v>
      </c>
      <c r="F15" s="20" t="s">
        <v>49</v>
      </c>
      <c r="H15" s="26">
        <f>ChromaticityCoordinates!H4</f>
        <v>1.8417654573805006E-2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0.45190000000000002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1.0295630140986836E-3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0.1246</v>
      </c>
      <c r="E17" s="20">
        <f>ChromaticityCoordinates!G6</f>
        <v>0.56200000000000006</v>
      </c>
      <c r="F17" s="20" t="s">
        <v>49</v>
      </c>
      <c r="H17" s="26">
        <f>ChromaticityCoordinates!H6</f>
        <v>1.26E-2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0.11899999999999999</v>
      </c>
      <c r="E18" s="20">
        <f>ChromaticityCoordinates!G7</f>
        <v>0.3044</v>
      </c>
      <c r="F18" s="20" t="s">
        <v>49</v>
      </c>
      <c r="H18" s="26">
        <f>ChromaticityCoordinates!H7</f>
        <v>2.1770622407271716E-2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7.677177714432E-2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60.036323595599995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65.478841870824056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7.5709393975200004E-2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0.12582235829879998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0.16487369566919999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0.21524933715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0.27496461088680002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0.33272439911999996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0.428163766236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0.55103830310399993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0.70543409883599995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0.89806401411600001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1.1516934025680001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1.4642792196360002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1.8851463981719998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2.266903866636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2.8806928239599996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3.6512124850799998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4.6960838437199994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5.9452596579600003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7.6088816535600001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9.4213540382400005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11.972241098160001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15.7168499058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19.391411471519998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25.059400796879999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32.776271948400002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38.234119548000002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52.214381581200001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65.844407404799995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84.552858267600001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107.98949795999999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136.47537634080001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173.68797361080001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</v>
      </c>
      <c r="G4" s="4">
        <v>0.499</v>
      </c>
      <c r="H4" s="3">
        <f>IF(OR((F4=""),(G4="")),"",SQRT((F4-C4)^2+(G4-D4)^2))</f>
        <v>1.8417654573805006E-2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-3.8999999999999868E-3</v>
      </c>
      <c r="O4" s="3">
        <f>IF(G4="","",G4-D4)</f>
        <v>1.8000000000000016E-2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0.45190000000000002</v>
      </c>
      <c r="G5" s="4">
        <v>0.52849999999999997</v>
      </c>
      <c r="H5" s="3">
        <f t="shared" ref="H5:H7" si="0">IF(OR((F5=""),(G5="")),"",SQRT((F5-C5)^2+(G5-D5)^2))</f>
        <v>1.0295630140986836E-3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9.000000000000119E-4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0.1246</v>
      </c>
      <c r="G6" s="4">
        <v>0.56200000000000006</v>
      </c>
      <c r="H6" s="3">
        <f t="shared" si="0"/>
        <v>1.26E-2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1.26E-2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0.11899999999999999</v>
      </c>
      <c r="G7" s="3">
        <v>0.3044</v>
      </c>
      <c r="H7" s="3">
        <f t="shared" si="0"/>
        <v>2.1770622407271716E-2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-4.0000000000000036E-3</v>
      </c>
      <c r="O7" s="3">
        <f t="shared" si="6"/>
        <v>2.140000000000003E-2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221.02823460839997</v>
      </c>
      <c r="F3" s="8"/>
    </row>
    <row r="4" spans="2:6" x14ac:dyDescent="0.25">
      <c r="B4" s="1" t="s">
        <v>39</v>
      </c>
      <c r="C4" s="18"/>
      <c r="D4" s="18"/>
      <c r="E4" s="1">
        <v>199.4011486656</v>
      </c>
      <c r="F4" s="8"/>
    </row>
    <row r="5" spans="2:6" x14ac:dyDescent="0.25">
      <c r="B5" s="1" t="s">
        <v>40</v>
      </c>
      <c r="C5" s="18"/>
      <c r="D5" s="18"/>
      <c r="E5" s="1">
        <v>197.5040358636</v>
      </c>
      <c r="F5" s="8"/>
    </row>
    <row r="6" spans="2:6" x14ac:dyDescent="0.25">
      <c r="B6" s="1" t="s">
        <v>41</v>
      </c>
      <c r="C6" s="18"/>
      <c r="D6" s="18"/>
      <c r="E6" s="1">
        <v>199.488707718</v>
      </c>
      <c r="F6" s="8"/>
    </row>
    <row r="7" spans="2:6" x14ac:dyDescent="0.25">
      <c r="B7" s="1" t="s">
        <v>42</v>
      </c>
      <c r="C7" s="18"/>
      <c r="D7" s="18"/>
      <c r="E7" s="1">
        <v>198.9633534036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0.1036699180416</v>
      </c>
      <c r="D4">
        <v>0</v>
      </c>
    </row>
    <row r="5" spans="2:4" x14ac:dyDescent="0.25">
      <c r="B5">
        <v>2</v>
      </c>
      <c r="C5">
        <v>4.6610602227600002E-2</v>
      </c>
      <c r="D5">
        <v>0</v>
      </c>
    </row>
    <row r="6" spans="2:4" x14ac:dyDescent="0.25">
      <c r="B6">
        <v>3</v>
      </c>
      <c r="C6">
        <v>7.5213226011599993E-2</v>
      </c>
      <c r="D6">
        <v>0</v>
      </c>
    </row>
    <row r="7" spans="2:4" x14ac:dyDescent="0.25">
      <c r="B7">
        <v>4</v>
      </c>
      <c r="C7">
        <v>7.5154853310000005E-2</v>
      </c>
      <c r="D7">
        <v>0</v>
      </c>
    </row>
    <row r="8" spans="2:4" x14ac:dyDescent="0.25">
      <c r="B8">
        <v>5</v>
      </c>
      <c r="C8">
        <v>0.10588808070239999</v>
      </c>
      <c r="D8">
        <v>0</v>
      </c>
    </row>
    <row r="9" spans="2:4" x14ac:dyDescent="0.25">
      <c r="B9">
        <v>6</v>
      </c>
      <c r="C9">
        <v>0.14467674091559998</v>
      </c>
      <c r="D9">
        <v>0</v>
      </c>
    </row>
    <row r="10" spans="2:4" x14ac:dyDescent="0.25">
      <c r="B10">
        <v>7</v>
      </c>
      <c r="C10">
        <v>6.67783706304E-2</v>
      </c>
      <c r="D10">
        <v>0</v>
      </c>
    </row>
    <row r="11" spans="2:4" x14ac:dyDescent="0.25">
      <c r="B11">
        <v>8</v>
      </c>
      <c r="C11">
        <v>0.10585889435160001</v>
      </c>
      <c r="D11">
        <v>0</v>
      </c>
    </row>
    <row r="12" spans="2:4" x14ac:dyDescent="0.25">
      <c r="B12">
        <v>9</v>
      </c>
      <c r="C12">
        <v>0.125355376686</v>
      </c>
      <c r="D12">
        <v>0</v>
      </c>
    </row>
    <row r="13" spans="2:4" x14ac:dyDescent="0.25">
      <c r="B13">
        <v>10</v>
      </c>
      <c r="C13">
        <v>0.125355376686</v>
      </c>
      <c r="D13">
        <v>0</v>
      </c>
    </row>
    <row r="14" spans="2:4" x14ac:dyDescent="0.25">
      <c r="B14">
        <v>11</v>
      </c>
      <c r="C14">
        <v>0.16464020486280001</v>
      </c>
      <c r="D14">
        <v>0</v>
      </c>
    </row>
    <row r="15" spans="2:4" x14ac:dyDescent="0.25">
      <c r="B15">
        <v>12</v>
      </c>
      <c r="C15">
        <v>0.16464020486280001</v>
      </c>
      <c r="D15">
        <v>0</v>
      </c>
    </row>
    <row r="16" spans="2:4" x14ac:dyDescent="0.25">
      <c r="B16">
        <v>13</v>
      </c>
      <c r="C16">
        <v>0.21510340539599998</v>
      </c>
      <c r="D16">
        <v>0</v>
      </c>
    </row>
    <row r="17" spans="2:4" x14ac:dyDescent="0.25">
      <c r="B17">
        <v>14</v>
      </c>
      <c r="C17">
        <v>0.21522015079920001</v>
      </c>
      <c r="D17">
        <v>0</v>
      </c>
    </row>
    <row r="18" spans="2:4" x14ac:dyDescent="0.25">
      <c r="B18">
        <v>15</v>
      </c>
      <c r="C18">
        <v>0.27528566074560001</v>
      </c>
      <c r="D18">
        <v>0</v>
      </c>
    </row>
    <row r="19" spans="2:4" x14ac:dyDescent="0.25">
      <c r="B19">
        <v>16</v>
      </c>
      <c r="C19">
        <v>0.27516891534240001</v>
      </c>
      <c r="D19">
        <v>0</v>
      </c>
    </row>
    <row r="20" spans="2:4" x14ac:dyDescent="0.25">
      <c r="B20">
        <v>17</v>
      </c>
      <c r="C20">
        <v>0.35636534326800001</v>
      </c>
      <c r="D20">
        <v>0</v>
      </c>
    </row>
    <row r="21" spans="2:4" x14ac:dyDescent="0.25">
      <c r="B21">
        <v>18</v>
      </c>
      <c r="C21">
        <v>0.38263305898799999</v>
      </c>
      <c r="D21">
        <v>0</v>
      </c>
    </row>
    <row r="22" spans="2:4" x14ac:dyDescent="0.25">
      <c r="B22">
        <v>19</v>
      </c>
      <c r="C22">
        <v>0.18393238274159998</v>
      </c>
      <c r="D22">
        <v>0</v>
      </c>
    </row>
    <row r="23" spans="2:4" x14ac:dyDescent="0.25">
      <c r="B23">
        <v>20</v>
      </c>
      <c r="C23">
        <v>0.283399466268</v>
      </c>
      <c r="D23">
        <v>0</v>
      </c>
    </row>
    <row r="24" spans="2:4" x14ac:dyDescent="0.25">
      <c r="B24">
        <v>21</v>
      </c>
      <c r="C24">
        <v>0.33301626262799999</v>
      </c>
      <c r="D24">
        <v>0</v>
      </c>
    </row>
    <row r="25" spans="2:4" x14ac:dyDescent="0.25">
      <c r="B25">
        <v>22</v>
      </c>
      <c r="C25">
        <v>0.33330812613599997</v>
      </c>
      <c r="D25">
        <v>0</v>
      </c>
    </row>
    <row r="26" spans="2:4" x14ac:dyDescent="0.25">
      <c r="B26">
        <v>23</v>
      </c>
      <c r="C26">
        <v>0.42903935675999999</v>
      </c>
      <c r="D26">
        <v>0</v>
      </c>
    </row>
    <row r="27" spans="2:4" x14ac:dyDescent="0.25">
      <c r="B27">
        <v>24</v>
      </c>
      <c r="C27">
        <v>0.42845562974399998</v>
      </c>
      <c r="D27">
        <v>0</v>
      </c>
    </row>
    <row r="28" spans="2:4" x14ac:dyDescent="0.25">
      <c r="B28">
        <v>25</v>
      </c>
      <c r="C28">
        <v>0.55191389362800003</v>
      </c>
      <c r="D28">
        <v>0</v>
      </c>
    </row>
    <row r="29" spans="2:4" x14ac:dyDescent="0.25">
      <c r="B29">
        <v>26</v>
      </c>
      <c r="C29">
        <v>0.55191389362800003</v>
      </c>
      <c r="D29">
        <v>0</v>
      </c>
    </row>
    <row r="30" spans="2:4" x14ac:dyDescent="0.25">
      <c r="B30">
        <v>27</v>
      </c>
      <c r="C30">
        <v>0.70601782585200001</v>
      </c>
      <c r="D30">
        <v>0</v>
      </c>
    </row>
    <row r="31" spans="2:4" x14ac:dyDescent="0.25">
      <c r="B31">
        <v>28</v>
      </c>
      <c r="C31">
        <v>0.70689341637600001</v>
      </c>
      <c r="D31">
        <v>0</v>
      </c>
    </row>
    <row r="32" spans="2:4" x14ac:dyDescent="0.25">
      <c r="B32">
        <v>29</v>
      </c>
      <c r="C32">
        <v>0.90010705867200003</v>
      </c>
      <c r="D32">
        <v>0</v>
      </c>
    </row>
    <row r="33" spans="2:4" x14ac:dyDescent="0.25">
      <c r="B33">
        <v>30</v>
      </c>
      <c r="C33">
        <v>0.90010705867200003</v>
      </c>
      <c r="D33">
        <v>0</v>
      </c>
    </row>
    <row r="34" spans="2:4" x14ac:dyDescent="0.25">
      <c r="B34">
        <v>31</v>
      </c>
      <c r="C34">
        <v>1.1537364471239999</v>
      </c>
      <c r="D34">
        <v>0</v>
      </c>
    </row>
    <row r="35" spans="2:4" x14ac:dyDescent="0.25">
      <c r="B35">
        <v>32</v>
      </c>
      <c r="C35">
        <v>1.1519852660759999</v>
      </c>
      <c r="D35">
        <v>0</v>
      </c>
    </row>
    <row r="36" spans="2:4" x14ac:dyDescent="0.25">
      <c r="B36">
        <v>33</v>
      </c>
      <c r="C36">
        <v>1.4671978547160001</v>
      </c>
      <c r="D36">
        <v>0</v>
      </c>
    </row>
    <row r="37" spans="2:4" x14ac:dyDescent="0.25">
      <c r="B37">
        <v>34</v>
      </c>
      <c r="C37">
        <v>1.468949035764</v>
      </c>
      <c r="D37">
        <v>0</v>
      </c>
    </row>
    <row r="38" spans="2:4" x14ac:dyDescent="0.25">
      <c r="B38">
        <v>35</v>
      </c>
      <c r="C38">
        <v>1.8708450862799999</v>
      </c>
      <c r="D38">
        <v>0</v>
      </c>
    </row>
    <row r="39" spans="2:4" x14ac:dyDescent="0.25">
      <c r="B39">
        <v>36</v>
      </c>
      <c r="C39">
        <v>1.879017264504</v>
      </c>
      <c r="D39">
        <v>0</v>
      </c>
    </row>
    <row r="40" spans="2:4" x14ac:dyDescent="0.25">
      <c r="B40">
        <v>37</v>
      </c>
      <c r="C40">
        <v>2.4105007125719999</v>
      </c>
      <c r="D40">
        <v>0</v>
      </c>
    </row>
    <row r="41" spans="2:4" x14ac:dyDescent="0.25">
      <c r="B41">
        <v>38</v>
      </c>
      <c r="C41">
        <v>2.5949584496279998</v>
      </c>
      <c r="D41">
        <v>0</v>
      </c>
    </row>
    <row r="42" spans="2:4" x14ac:dyDescent="0.25">
      <c r="B42">
        <v>39</v>
      </c>
      <c r="C42">
        <v>1.2696062598</v>
      </c>
      <c r="D42">
        <v>0</v>
      </c>
    </row>
    <row r="43" spans="2:4" x14ac:dyDescent="0.25">
      <c r="B43">
        <v>40</v>
      </c>
      <c r="C43">
        <v>1.9298015148959999</v>
      </c>
      <c r="D43">
        <v>0</v>
      </c>
    </row>
    <row r="44" spans="2:4" x14ac:dyDescent="0.25">
      <c r="B44">
        <v>41</v>
      </c>
      <c r="C44">
        <v>2.2604828694600001</v>
      </c>
      <c r="D44">
        <v>0</v>
      </c>
    </row>
    <row r="45" spans="2:4" x14ac:dyDescent="0.25">
      <c r="B45">
        <v>42</v>
      </c>
      <c r="C45">
        <v>2.255521189824</v>
      </c>
      <c r="D45">
        <v>0</v>
      </c>
    </row>
    <row r="46" spans="2:4" x14ac:dyDescent="0.25">
      <c r="B46">
        <v>43</v>
      </c>
      <c r="C46">
        <v>2.8608461054159999</v>
      </c>
      <c r="D46">
        <v>0</v>
      </c>
    </row>
    <row r="47" spans="2:4" x14ac:dyDescent="0.25">
      <c r="B47">
        <v>44</v>
      </c>
      <c r="C47">
        <v>2.8868219576279999</v>
      </c>
      <c r="D47">
        <v>0</v>
      </c>
    </row>
    <row r="48" spans="2:4" x14ac:dyDescent="0.25">
      <c r="B48">
        <v>45</v>
      </c>
      <c r="C48">
        <v>3.68623610604</v>
      </c>
      <c r="D48">
        <v>0</v>
      </c>
    </row>
    <row r="49" spans="2:4" x14ac:dyDescent="0.25">
      <c r="B49">
        <v>46</v>
      </c>
      <c r="C49">
        <v>3.6658056604800002</v>
      </c>
      <c r="D49">
        <v>0</v>
      </c>
    </row>
    <row r="50" spans="2:4" x14ac:dyDescent="0.25">
      <c r="B50">
        <v>47</v>
      </c>
      <c r="C50">
        <v>4.6581415876800003</v>
      </c>
      <c r="D50">
        <v>0</v>
      </c>
    </row>
    <row r="51" spans="2:4" x14ac:dyDescent="0.25">
      <c r="B51">
        <v>48</v>
      </c>
      <c r="C51">
        <v>4.6727347630800002</v>
      </c>
      <c r="D51">
        <v>0</v>
      </c>
    </row>
    <row r="52" spans="2:4" x14ac:dyDescent="0.25">
      <c r="B52">
        <v>49</v>
      </c>
      <c r="C52">
        <v>5.9510969281200001</v>
      </c>
      <c r="D52">
        <v>0</v>
      </c>
    </row>
    <row r="53" spans="2:4" x14ac:dyDescent="0.25">
      <c r="B53">
        <v>50</v>
      </c>
      <c r="C53">
        <v>6.0065509946399995</v>
      </c>
      <c r="D53">
        <v>0</v>
      </c>
    </row>
    <row r="54" spans="2:4" x14ac:dyDescent="0.25">
      <c r="B54">
        <v>51</v>
      </c>
      <c r="C54">
        <v>7.5738580325999996</v>
      </c>
      <c r="D54">
        <v>0</v>
      </c>
    </row>
    <row r="55" spans="2:4" x14ac:dyDescent="0.25">
      <c r="B55">
        <v>52</v>
      </c>
      <c r="C55">
        <v>7.6468239095999992</v>
      </c>
      <c r="D55">
        <v>0</v>
      </c>
    </row>
    <row r="56" spans="2:4" x14ac:dyDescent="0.25">
      <c r="B56">
        <v>53</v>
      </c>
      <c r="C56">
        <v>9.4417844837999994</v>
      </c>
      <c r="D56">
        <v>0</v>
      </c>
    </row>
    <row r="57" spans="2:4" x14ac:dyDescent="0.25">
      <c r="B57">
        <v>54</v>
      </c>
      <c r="C57">
        <v>9.6402516692399995</v>
      </c>
      <c r="D57">
        <v>0</v>
      </c>
    </row>
    <row r="58" spans="2:4" x14ac:dyDescent="0.25">
      <c r="B58">
        <v>55</v>
      </c>
      <c r="C58">
        <v>12.35458229364</v>
      </c>
      <c r="D58">
        <v>0</v>
      </c>
    </row>
    <row r="59" spans="2:4" x14ac:dyDescent="0.25">
      <c r="B59">
        <v>56</v>
      </c>
      <c r="C59">
        <v>12.252430065839999</v>
      </c>
      <c r="D59">
        <v>0</v>
      </c>
    </row>
    <row r="60" spans="2:4" x14ac:dyDescent="0.25">
      <c r="B60">
        <v>57</v>
      </c>
      <c r="C60">
        <v>15.410393222399998</v>
      </c>
      <c r="D60">
        <v>0</v>
      </c>
    </row>
    <row r="61" spans="2:4" x14ac:dyDescent="0.25">
      <c r="B61">
        <v>58</v>
      </c>
      <c r="C61">
        <v>15.754792161839999</v>
      </c>
      <c r="D61">
        <v>0</v>
      </c>
    </row>
    <row r="62" spans="2:4" x14ac:dyDescent="0.25">
      <c r="B62">
        <v>59</v>
      </c>
      <c r="C62">
        <v>20.252408820119999</v>
      </c>
      <c r="D62">
        <v>0</v>
      </c>
    </row>
    <row r="63" spans="2:4" x14ac:dyDescent="0.25">
      <c r="B63">
        <v>60</v>
      </c>
      <c r="C63">
        <v>19.461458713440003</v>
      </c>
      <c r="D63">
        <v>0</v>
      </c>
    </row>
    <row r="64" spans="2:4" x14ac:dyDescent="0.25">
      <c r="B64">
        <v>61</v>
      </c>
      <c r="C64">
        <v>25.73944277052</v>
      </c>
      <c r="D64">
        <v>0</v>
      </c>
    </row>
    <row r="65" spans="2:4" x14ac:dyDescent="0.25">
      <c r="B65">
        <v>62</v>
      </c>
      <c r="C65">
        <v>25.663558258440002</v>
      </c>
      <c r="D65">
        <v>0</v>
      </c>
    </row>
    <row r="66" spans="2:4" x14ac:dyDescent="0.25">
      <c r="B66">
        <v>63</v>
      </c>
      <c r="C66">
        <v>33.505930718400002</v>
      </c>
      <c r="D66">
        <v>0</v>
      </c>
    </row>
    <row r="67" spans="2:4" x14ac:dyDescent="0.25">
      <c r="B67">
        <v>64</v>
      </c>
      <c r="C67">
        <v>31.4628861624</v>
      </c>
      <c r="D67">
        <v>0</v>
      </c>
    </row>
    <row r="68" spans="2:4" x14ac:dyDescent="0.25">
      <c r="B68">
        <v>65</v>
      </c>
      <c r="C68">
        <v>42.758003922</v>
      </c>
      <c r="D68">
        <v>0</v>
      </c>
    </row>
    <row r="69" spans="2:4" x14ac:dyDescent="0.25">
      <c r="B69">
        <v>66</v>
      </c>
      <c r="C69">
        <v>42.524513115599994</v>
      </c>
      <c r="D69">
        <v>0</v>
      </c>
    </row>
    <row r="70" spans="2:4" x14ac:dyDescent="0.25">
      <c r="B70">
        <v>67</v>
      </c>
      <c r="C70">
        <v>52.185195230400005</v>
      </c>
      <c r="D70">
        <v>0</v>
      </c>
    </row>
    <row r="71" spans="2:4" x14ac:dyDescent="0.25">
      <c r="B71">
        <v>68</v>
      </c>
      <c r="C71">
        <v>51.951704423999999</v>
      </c>
      <c r="D71">
        <v>0</v>
      </c>
    </row>
    <row r="72" spans="2:4" x14ac:dyDescent="0.25">
      <c r="B72">
        <v>69</v>
      </c>
      <c r="C72">
        <v>65.815221054000006</v>
      </c>
      <c r="D72">
        <v>0</v>
      </c>
    </row>
    <row r="73" spans="2:4" x14ac:dyDescent="0.25">
      <c r="B73">
        <v>70</v>
      </c>
      <c r="C73">
        <v>65.961152807999994</v>
      </c>
      <c r="D73">
        <v>0</v>
      </c>
    </row>
    <row r="74" spans="2:4" x14ac:dyDescent="0.25">
      <c r="B74">
        <v>71</v>
      </c>
      <c r="C74">
        <v>84.611230969199994</v>
      </c>
      <c r="D74">
        <v>0</v>
      </c>
    </row>
    <row r="75" spans="2:4" x14ac:dyDescent="0.25">
      <c r="B75">
        <v>72</v>
      </c>
      <c r="C75">
        <v>84.786349074</v>
      </c>
      <c r="D75">
        <v>0</v>
      </c>
    </row>
    <row r="76" spans="2:4" x14ac:dyDescent="0.25">
      <c r="B76">
        <v>73</v>
      </c>
      <c r="C76">
        <v>107.02634838359999</v>
      </c>
      <c r="D76">
        <v>0</v>
      </c>
    </row>
    <row r="77" spans="2:4" x14ac:dyDescent="0.25">
      <c r="B77">
        <v>74</v>
      </c>
      <c r="C77">
        <v>106.7052985248</v>
      </c>
      <c r="D77">
        <v>0</v>
      </c>
    </row>
    <row r="78" spans="2:4" x14ac:dyDescent="0.25">
      <c r="B78">
        <v>75</v>
      </c>
      <c r="C78">
        <v>135.33710865960001</v>
      </c>
      <c r="D78">
        <v>0</v>
      </c>
    </row>
    <row r="79" spans="2:4" x14ac:dyDescent="0.25">
      <c r="B79">
        <v>76</v>
      </c>
      <c r="C79">
        <v>135.92083567559999</v>
      </c>
      <c r="D79">
        <v>0</v>
      </c>
    </row>
    <row r="80" spans="2:4" x14ac:dyDescent="0.25">
      <c r="B80">
        <v>77</v>
      </c>
      <c r="C80">
        <v>199.43033501639999</v>
      </c>
      <c r="D80">
        <v>0</v>
      </c>
    </row>
    <row r="81" spans="2:4" x14ac:dyDescent="0.25">
      <c r="B81">
        <v>78</v>
      </c>
      <c r="C81">
        <v>98.124511389599988</v>
      </c>
      <c r="D81">
        <v>0</v>
      </c>
    </row>
    <row r="82" spans="2:4" x14ac:dyDescent="0.25">
      <c r="B82">
        <v>79</v>
      </c>
      <c r="C82">
        <v>148.67527097519999</v>
      </c>
      <c r="D82">
        <v>0</v>
      </c>
    </row>
    <row r="83" spans="2:4" x14ac:dyDescent="0.25">
      <c r="B83">
        <v>80</v>
      </c>
      <c r="C83">
        <v>173.950650768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192.8050333848</v>
      </c>
    </row>
    <row r="3" spans="2:9" x14ac:dyDescent="0.25">
      <c r="B3" s="18">
        <v>150</v>
      </c>
      <c r="C3" s="18">
        <v>200</v>
      </c>
      <c r="D3" s="1">
        <v>177.34794200111997</v>
      </c>
      <c r="E3" s="19" t="str">
        <f>IF(D3="","N/A",IF(OR(D3&lt;B3,D3&gt;C3),"FAIL","PASS"))</f>
        <v>PASS</v>
      </c>
      <c r="H3" t="s">
        <v>39</v>
      </c>
      <c r="I3">
        <v>174.24251427600001</v>
      </c>
    </row>
    <row r="4" spans="2:9" x14ac:dyDescent="0.25">
      <c r="H4" t="s">
        <v>40</v>
      </c>
      <c r="I4">
        <v>172.52051957879999</v>
      </c>
    </row>
    <row r="5" spans="2:9" x14ac:dyDescent="0.25">
      <c r="H5" t="s">
        <v>41</v>
      </c>
      <c r="I5">
        <v>173.77553266319998</v>
      </c>
    </row>
    <row r="6" spans="2:9" x14ac:dyDescent="0.25">
      <c r="B6" s="15" t="s">
        <v>23</v>
      </c>
      <c r="H6" t="s">
        <v>42</v>
      </c>
      <c r="I6">
        <v>173.39611010280001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0.11104897339618124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192.77584703400001</v>
      </c>
      <c r="J2" t="s">
        <v>26</v>
      </c>
    </row>
    <row r="3" spans="2:10" x14ac:dyDescent="0.25">
      <c r="B3" s="18">
        <v>100</v>
      </c>
      <c r="C3" s="18"/>
      <c r="D3" s="1">
        <v>696.80346028062047</v>
      </c>
      <c r="E3" s="19" t="str">
        <f>IF(D3="","N/A",IF(OR(D3&lt;B3),"FAIL","PASS"))</f>
        <v>PASS</v>
      </c>
      <c r="I3">
        <v>0.27665741923319997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8.3560522340399998E-2</v>
      </c>
    </row>
    <row r="3" spans="2:9" x14ac:dyDescent="0.25">
      <c r="B3" s="18">
        <v>0.05</v>
      </c>
      <c r="C3" s="18">
        <v>0.1</v>
      </c>
      <c r="D3" s="1">
        <v>7.677177714432E-2</v>
      </c>
      <c r="E3" s="19" t="str">
        <f>IF(D3="","N/A",IF(OR(D3&lt;B3,D3&gt;C3),"FAIL","PASS"))</f>
        <v>PASS</v>
      </c>
      <c r="H3" t="s">
        <v>39</v>
      </c>
      <c r="I3">
        <v>7.5505089519599999E-2</v>
      </c>
    </row>
    <row r="4" spans="2:9" x14ac:dyDescent="0.25">
      <c r="H4" t="s">
        <v>40</v>
      </c>
      <c r="I4">
        <v>7.4775430749599997E-2</v>
      </c>
    </row>
    <row r="5" spans="2:9" x14ac:dyDescent="0.25">
      <c r="H5" t="s">
        <v>41</v>
      </c>
      <c r="I5">
        <v>7.5329971414799995E-2</v>
      </c>
    </row>
    <row r="6" spans="2:9" x14ac:dyDescent="0.25">
      <c r="H6" t="s">
        <v>42</v>
      </c>
      <c r="I6">
        <v>7.4687871697200009E-2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192.98015148960002</v>
      </c>
      <c r="J2">
        <v>76.964407059599992</v>
      </c>
      <c r="K2">
        <v>176.31474518280001</v>
      </c>
      <c r="L2">
        <v>65.581730247599992</v>
      </c>
    </row>
    <row r="3" spans="2:12" x14ac:dyDescent="0.25">
      <c r="B3" s="18">
        <v>50</v>
      </c>
      <c r="C3" s="18"/>
      <c r="D3" s="1">
        <v>60.036323595599995</v>
      </c>
      <c r="E3" s="19" t="str">
        <f>IF(D3="","N/A",IF(OR(D3&lt;B3),"FAIL","PASS"))</f>
        <v>PASS</v>
      </c>
      <c r="H3" t="s">
        <v>39</v>
      </c>
      <c r="I3">
        <v>174.59275048560002</v>
      </c>
      <c r="J3">
        <v>72.995063350799995</v>
      </c>
      <c r="K3">
        <v>166.4205722616</v>
      </c>
      <c r="L3">
        <v>67.011861436800004</v>
      </c>
    </row>
    <row r="4" spans="2:12" x14ac:dyDescent="0.25">
      <c r="H4" t="s">
        <v>40</v>
      </c>
      <c r="I4">
        <v>172.72482403439997</v>
      </c>
      <c r="J4">
        <v>73.345299560400008</v>
      </c>
      <c r="K4">
        <v>166.33301320919998</v>
      </c>
      <c r="L4">
        <v>66.632438876400002</v>
      </c>
    </row>
    <row r="5" spans="2:12" x14ac:dyDescent="0.25">
      <c r="H5" t="s">
        <v>41</v>
      </c>
      <c r="I5">
        <v>173.7171599616</v>
      </c>
      <c r="J5">
        <v>76.935220708800003</v>
      </c>
      <c r="K5">
        <v>159.70771157760001</v>
      </c>
      <c r="L5">
        <v>60.065509946399999</v>
      </c>
    </row>
    <row r="6" spans="2:12" x14ac:dyDescent="0.25">
      <c r="H6" t="s">
        <v>42</v>
      </c>
      <c r="I6">
        <v>173.30855105039998</v>
      </c>
      <c r="J6">
        <v>76.351493692800005</v>
      </c>
      <c r="K6">
        <v>161.48807897639998</v>
      </c>
      <c r="L6">
        <v>60.036323595599995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192.71747433239997</v>
      </c>
      <c r="J2">
        <v>76.906034357999999</v>
      </c>
      <c r="K2">
        <v>176.1979997796</v>
      </c>
      <c r="L2">
        <v>65.610916598399996</v>
      </c>
    </row>
    <row r="3" spans="2:12" x14ac:dyDescent="0.25">
      <c r="B3" s="18">
        <v>20</v>
      </c>
      <c r="C3" s="18"/>
      <c r="D3" s="1">
        <v>65.478841870824056</v>
      </c>
      <c r="E3" s="19" t="str">
        <f>IF(D3="","N/A",IF(OR(D3&lt;B3),"FAIL","PASS"))</f>
        <v>PASS</v>
      </c>
      <c r="G3" t="s">
        <v>38</v>
      </c>
      <c r="H3" t="s">
        <v>27</v>
      </c>
      <c r="I3">
        <v>0.27817510947479995</v>
      </c>
      <c r="J3">
        <v>0.349652482584</v>
      </c>
      <c r="K3">
        <v>0.29449027957199997</v>
      </c>
      <c r="L3">
        <v>0.95235062660399994</v>
      </c>
    </row>
    <row r="4" spans="2:12" x14ac:dyDescent="0.25">
      <c r="G4" t="s">
        <v>39</v>
      </c>
      <c r="H4" t="s">
        <v>26</v>
      </c>
      <c r="I4">
        <v>174.5051914332</v>
      </c>
      <c r="J4">
        <v>73.024249701599999</v>
      </c>
      <c r="K4">
        <v>166.47894496319998</v>
      </c>
      <c r="L4">
        <v>67.0994204892</v>
      </c>
    </row>
    <row r="5" spans="2:12" x14ac:dyDescent="0.25">
      <c r="G5" t="s">
        <v>39</v>
      </c>
      <c r="H5" t="s">
        <v>27</v>
      </c>
      <c r="I5">
        <v>0.26947757693640001</v>
      </c>
      <c r="J5">
        <v>0.32134172230800001</v>
      </c>
      <c r="K5">
        <v>0.28086025374840001</v>
      </c>
      <c r="L5">
        <v>0.94563776592000004</v>
      </c>
    </row>
    <row r="6" spans="2:12" x14ac:dyDescent="0.25">
      <c r="G6" t="s">
        <v>40</v>
      </c>
      <c r="H6" t="s">
        <v>26</v>
      </c>
      <c r="I6">
        <v>172.66645133279999</v>
      </c>
      <c r="J6">
        <v>73.374485911199997</v>
      </c>
      <c r="K6">
        <v>166.36219955999999</v>
      </c>
      <c r="L6">
        <v>66.661625227200005</v>
      </c>
    </row>
    <row r="7" spans="2:12" x14ac:dyDescent="0.25">
      <c r="G7" t="s">
        <v>40</v>
      </c>
      <c r="H7" t="s">
        <v>27</v>
      </c>
      <c r="I7">
        <v>0.24516534671999998</v>
      </c>
      <c r="J7">
        <v>0.31900681424399996</v>
      </c>
      <c r="K7">
        <v>0.27598613316479997</v>
      </c>
      <c r="L7">
        <v>0.942427267332</v>
      </c>
    </row>
    <row r="8" spans="2:12" x14ac:dyDescent="0.25">
      <c r="G8" t="s">
        <v>41</v>
      </c>
      <c r="H8" t="s">
        <v>26</v>
      </c>
      <c r="I8">
        <v>173.54204185680001</v>
      </c>
      <c r="J8">
        <v>76.935220708800003</v>
      </c>
      <c r="K8">
        <v>159.47422077119998</v>
      </c>
      <c r="L8">
        <v>60.065509946399999</v>
      </c>
    </row>
    <row r="9" spans="2:12" x14ac:dyDescent="0.25">
      <c r="G9" t="s">
        <v>41</v>
      </c>
      <c r="H9" t="s">
        <v>27</v>
      </c>
      <c r="I9">
        <v>0.27020723570639998</v>
      </c>
      <c r="J9">
        <v>0.348193165044</v>
      </c>
      <c r="K9">
        <v>0.27581101506</v>
      </c>
      <c r="L9">
        <v>0.91732700564399994</v>
      </c>
    </row>
    <row r="10" spans="2:12" x14ac:dyDescent="0.25">
      <c r="G10" t="s">
        <v>42</v>
      </c>
      <c r="H10" t="s">
        <v>26</v>
      </c>
      <c r="I10">
        <v>173.13343294560002</v>
      </c>
      <c r="J10">
        <v>76.322307342000002</v>
      </c>
      <c r="K10">
        <v>161.31296087160001</v>
      </c>
      <c r="L10">
        <v>60.007137244799999</v>
      </c>
    </row>
    <row r="11" spans="2:12" x14ac:dyDescent="0.25">
      <c r="G11" t="s">
        <v>42</v>
      </c>
      <c r="H11" t="s">
        <v>27</v>
      </c>
      <c r="I11">
        <v>0.25914560875319997</v>
      </c>
      <c r="J11">
        <v>0.34790130153599996</v>
      </c>
      <c r="K11">
        <v>0.27502298358839999</v>
      </c>
      <c r="L11">
        <v>0.86946139033199998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2023-03-14T06:31:34Z</dcterms:modified>
</cp:coreProperties>
</file>