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3356AFE-BFD1-4240-9E54-F5C5B51DD96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<sst xmlns="http://schemas.openxmlformats.org/spreadsheetml/2006/main" count="171" uniqueCount="101">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</sst>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171.83755897008001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0.14597798475867924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654.8443801054699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0.17560000000000001</v>
      </c>
      <c r="E15" s="20">
        <f>ChromaticityCoordinates!G4</f>
        <v>0.498</v>
      </c>
      <c r="F15" s="20" t="s">
        <v>49</v>
      </c>
      <c r="H15" s="26">
        <f>ChromaticityCoordinates!H4</f>
        <v>1.705754964817633E-2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0.45269999999999999</v>
      </c>
      <c r="E16" s="20">
        <f>ChromaticityCoordinates!G5</f>
        <v>0.52849999999999997</v>
      </c>
      <c r="F16" s="20" t="s">
        <v>49</v>
      </c>
      <c r="H16" s="26">
        <f>ChromaticityCoordinates!H5</f>
        <v>1.7720045146668996E-3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0.12509999999999999</v>
      </c>
      <c r="E17" s="20">
        <f>ChromaticityCoordinates!G6</f>
        <v>0.56140000000000001</v>
      </c>
      <c r="F17" s="20" t="s">
        <v>49</v>
      </c>
      <c r="H17" s="26">
        <f>ChromaticityCoordinates!H6</f>
        <v>1.3113733259449794E-2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0.1191</v>
      </c>
      <c r="E18" s="20">
        <f>ChromaticityCoordinates!G7</f>
        <v>0.30430000000000001</v>
      </c>
      <c r="F18" s="20" t="s">
        <v>49</v>
      </c>
      <c r="H18" s="26">
        <f>ChromaticityCoordinates!H7</f>
        <v>2.1654098919142346E-2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7.3181855995920003E-2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58.2559561968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60.212201591511942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7.2440522685600001E-2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0.13308975964799999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0.1641148505484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0.21434456027520002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0.27423495211679999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0.32542781141999999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0.41882413398000001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0.54053121681600003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0.69084092343600001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0.87996847662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1.1303873664840001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1.4409301389960001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1.8445773705600002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2.3492093758919999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2.98284505176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3.7854696987600001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4.7953174364399995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6.1816690994399996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7.9007451615599997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10.1276637276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12.728167583879999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16.102109736359999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20.917857618359999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25.170308929919997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31.638004267199999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41.415431785199999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50.725877690400004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65.435798493599989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82.130391151199987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104.9833038276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133.46918220840001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170.30235691799999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0.17560000000000001</v>
      </c>
      <c r="G4" s="4">
        <v>0.498</v>
      </c>
      <c r="H4" s="3">
        <f>IF(OR((F4=""),(G4="")),"",SQRT((F4-C4)^2+(G4-D4)^2))</f>
        <v>1.705754964817633E-2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-1.3999999999999846E-3</v>
      </c>
      <c r="O4" s="3">
        <f>IF(G4="","",G4-D4)</f>
        <v>1.7000000000000015E-2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0.45269999999999999</v>
      </c>
      <c r="G5" s="4">
        <v>0.52849999999999997</v>
      </c>
      <c r="H5" s="3">
        <f t="shared" ref="H5:H7" si="0">IF(OR((F5=""),(G5="")),"",SQRT((F5-C5)^2+(G5-D5)^2))</f>
        <v>1.7720045146668996E-3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1.6999999999999793E-3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0.12509999999999999</v>
      </c>
      <c r="G6" s="4">
        <v>0.56140000000000001</v>
      </c>
      <c r="H6" s="3">
        <f t="shared" si="0"/>
        <v>1.3113733259449794E-2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1.3099999999999987E-2</v>
      </c>
      <c r="O6" s="3">
        <f t="shared" ref="O6:O7" si="6">IF(G6="","",G6-D6)</f>
        <v>-6.0000000000004494E-4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0.1191</v>
      </c>
      <c r="G7" s="3">
        <v>0.30430000000000001</v>
      </c>
      <c r="H7" s="3">
        <f t="shared" si="0"/>
        <v>2.1654098919142346E-2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-3.9000000000000007E-3</v>
      </c>
      <c r="O7" s="3">
        <f t="shared" si="6"/>
        <v>2.1300000000000041E-2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228.26644960679999</v>
      </c>
      <c r="F3" s="8"/>
    </row>
    <row r="4" spans="2:6" x14ac:dyDescent="0.25">
      <c r="B4" s="1" t="s">
        <v>39</v>
      </c>
      <c r="C4" s="18"/>
      <c r="D4" s="18"/>
      <c r="E4" s="1">
        <v>210.37521656639998</v>
      </c>
      <c r="F4" s="8"/>
    </row>
    <row r="5" spans="2:6" x14ac:dyDescent="0.25">
      <c r="B5" s="1" t="s">
        <v>40</v>
      </c>
      <c r="C5" s="18"/>
      <c r="D5" s="18"/>
      <c r="E5" s="1">
        <v>196.716004392</v>
      </c>
      <c r="F5" s="8"/>
    </row>
    <row r="6" spans="2:6" x14ac:dyDescent="0.25">
      <c r="B6" s="1" t="s">
        <v>41</v>
      </c>
      <c r="C6" s="18"/>
      <c r="D6" s="18"/>
      <c r="E6" s="1">
        <v>214.19862852119999</v>
      </c>
      <c r="F6" s="8"/>
    </row>
    <row r="7" spans="2:6" x14ac:dyDescent="0.25">
      <c r="B7" s="1" t="s">
        <v>42</v>
      </c>
      <c r="C7" s="18"/>
      <c r="D7" s="18"/>
      <c r="E7" s="1">
        <v>210.75463912680001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0.1098574244112</v>
      </c>
      <c r="D4">
        <v>0</v>
      </c>
    </row>
    <row r="5" spans="2:4" x14ac:dyDescent="0.25">
      <c r="B5">
        <v>2</v>
      </c>
      <c r="C5">
        <v>4.9237373799599998E-2</v>
      </c>
      <c r="D5">
        <v>0</v>
      </c>
    </row>
    <row r="6" spans="2:4" x14ac:dyDescent="0.25">
      <c r="B6">
        <v>3</v>
      </c>
      <c r="C6">
        <v>7.9620364982399994E-2</v>
      </c>
      <c r="D6">
        <v>0</v>
      </c>
    </row>
    <row r="7" spans="2:4" x14ac:dyDescent="0.25">
      <c r="B7">
        <v>4</v>
      </c>
      <c r="C7">
        <v>6.4472648917200004E-2</v>
      </c>
      <c r="D7">
        <v>0</v>
      </c>
    </row>
    <row r="8" spans="2:4" x14ac:dyDescent="0.25">
      <c r="B8">
        <v>5</v>
      </c>
      <c r="C8">
        <v>7.2002727423600005E-2</v>
      </c>
      <c r="D8">
        <v>0</v>
      </c>
    </row>
    <row r="9" spans="2:4" x14ac:dyDescent="0.25">
      <c r="B9">
        <v>6</v>
      </c>
      <c r="C9">
        <v>7.2002727423600005E-2</v>
      </c>
      <c r="D9">
        <v>0</v>
      </c>
    </row>
    <row r="10" spans="2:4" x14ac:dyDescent="0.25">
      <c r="B10">
        <v>7</v>
      </c>
      <c r="C10">
        <v>0.1017436188888</v>
      </c>
      <c r="D10">
        <v>0</v>
      </c>
    </row>
    <row r="11" spans="2:4" x14ac:dyDescent="0.25">
      <c r="B11">
        <v>8</v>
      </c>
      <c r="C11">
        <v>0.1531407826476</v>
      </c>
      <c r="D11">
        <v>0</v>
      </c>
    </row>
    <row r="12" spans="2:4" x14ac:dyDescent="0.25">
      <c r="B12">
        <v>9</v>
      </c>
      <c r="C12">
        <v>7.05434098836E-2</v>
      </c>
      <c r="D12">
        <v>0</v>
      </c>
    </row>
    <row r="13" spans="2:4" x14ac:dyDescent="0.25">
      <c r="B13">
        <v>10</v>
      </c>
      <c r="C13">
        <v>0.11213395977359999</v>
      </c>
      <c r="D13">
        <v>0</v>
      </c>
    </row>
    <row r="14" spans="2:4" x14ac:dyDescent="0.25">
      <c r="B14">
        <v>11</v>
      </c>
      <c r="C14">
        <v>0.13285626884159998</v>
      </c>
      <c r="D14">
        <v>0</v>
      </c>
    </row>
    <row r="15" spans="2:4" x14ac:dyDescent="0.25">
      <c r="B15">
        <v>12</v>
      </c>
      <c r="C15">
        <v>0.1328854551924</v>
      </c>
      <c r="D15">
        <v>0</v>
      </c>
    </row>
    <row r="16" spans="2:4" x14ac:dyDescent="0.25">
      <c r="B16">
        <v>13</v>
      </c>
      <c r="C16">
        <v>0.17441763238079999</v>
      </c>
      <c r="D16">
        <v>0</v>
      </c>
    </row>
    <row r="17" spans="2:4" x14ac:dyDescent="0.25">
      <c r="B17">
        <v>14</v>
      </c>
      <c r="C17">
        <v>0.18930267128879999</v>
      </c>
      <c r="D17">
        <v>0</v>
      </c>
    </row>
    <row r="18" spans="2:4" x14ac:dyDescent="0.25">
      <c r="B18">
        <v>15</v>
      </c>
      <c r="C18">
        <v>8.8142779415999989E-2</v>
      </c>
      <c r="D18">
        <v>0</v>
      </c>
    </row>
    <row r="19" spans="2:4" x14ac:dyDescent="0.25">
      <c r="B19">
        <v>16</v>
      </c>
      <c r="C19">
        <v>0.13886865710640001</v>
      </c>
      <c r="D19">
        <v>0</v>
      </c>
    </row>
    <row r="20" spans="2:4" x14ac:dyDescent="0.25">
      <c r="B20">
        <v>17</v>
      </c>
      <c r="C20">
        <v>0.1640564778468</v>
      </c>
      <c r="D20">
        <v>0</v>
      </c>
    </row>
    <row r="21" spans="2:4" x14ac:dyDescent="0.25">
      <c r="B21">
        <v>18</v>
      </c>
      <c r="C21">
        <v>0.1641148505484</v>
      </c>
      <c r="D21">
        <v>0</v>
      </c>
    </row>
    <row r="22" spans="2:4" x14ac:dyDescent="0.25">
      <c r="B22">
        <v>19</v>
      </c>
      <c r="C22">
        <v>0.21454886473079998</v>
      </c>
      <c r="D22">
        <v>0</v>
      </c>
    </row>
    <row r="23" spans="2:4" x14ac:dyDescent="0.25">
      <c r="B23">
        <v>20</v>
      </c>
      <c r="C23">
        <v>0.21451967838</v>
      </c>
      <c r="D23">
        <v>0</v>
      </c>
    </row>
    <row r="24" spans="2:4" x14ac:dyDescent="0.25">
      <c r="B24">
        <v>21</v>
      </c>
      <c r="C24">
        <v>0.27502298358839999</v>
      </c>
      <c r="D24">
        <v>0</v>
      </c>
    </row>
    <row r="25" spans="2:4" x14ac:dyDescent="0.25">
      <c r="B25">
        <v>22</v>
      </c>
      <c r="C25">
        <v>0.27487705183439998</v>
      </c>
      <c r="D25">
        <v>0</v>
      </c>
    </row>
    <row r="26" spans="2:4" x14ac:dyDescent="0.25">
      <c r="B26">
        <v>23</v>
      </c>
      <c r="C26">
        <v>0.35548975274399996</v>
      </c>
      <c r="D26">
        <v>0</v>
      </c>
    </row>
    <row r="27" spans="2:4" x14ac:dyDescent="0.25">
      <c r="B27">
        <v>24</v>
      </c>
      <c r="C27">
        <v>0.405982139628</v>
      </c>
      <c r="D27">
        <v>0</v>
      </c>
    </row>
    <row r="28" spans="2:4" x14ac:dyDescent="0.25">
      <c r="B28">
        <v>25</v>
      </c>
      <c r="C28">
        <v>0.19446865538040001</v>
      </c>
      <c r="D28">
        <v>0</v>
      </c>
    </row>
    <row r="29" spans="2:4" x14ac:dyDescent="0.25">
      <c r="B29">
        <v>26</v>
      </c>
      <c r="C29">
        <v>0.30003568622400001</v>
      </c>
      <c r="D29">
        <v>0</v>
      </c>
    </row>
    <row r="30" spans="2:4" x14ac:dyDescent="0.25">
      <c r="B30">
        <v>27</v>
      </c>
      <c r="C30">
        <v>0.35315484467999997</v>
      </c>
      <c r="D30">
        <v>0</v>
      </c>
    </row>
    <row r="31" spans="2:4" x14ac:dyDescent="0.25">
      <c r="B31">
        <v>28</v>
      </c>
      <c r="C31">
        <v>0.32630340194400004</v>
      </c>
      <c r="D31">
        <v>0</v>
      </c>
    </row>
    <row r="32" spans="2:4" x14ac:dyDescent="0.25">
      <c r="B32">
        <v>29</v>
      </c>
      <c r="C32">
        <v>0.326011538436</v>
      </c>
      <c r="D32">
        <v>0</v>
      </c>
    </row>
    <row r="33" spans="2:4" x14ac:dyDescent="0.25">
      <c r="B33">
        <v>30</v>
      </c>
      <c r="C33">
        <v>0.41940786099600003</v>
      </c>
      <c r="D33">
        <v>0</v>
      </c>
    </row>
    <row r="34" spans="2:4" x14ac:dyDescent="0.25">
      <c r="B34">
        <v>31</v>
      </c>
      <c r="C34">
        <v>0.41999158801199998</v>
      </c>
      <c r="D34">
        <v>0</v>
      </c>
    </row>
    <row r="35" spans="2:4" x14ac:dyDescent="0.25">
      <c r="B35">
        <v>32</v>
      </c>
      <c r="C35">
        <v>0.54082308032399995</v>
      </c>
      <c r="D35">
        <v>0</v>
      </c>
    </row>
    <row r="36" spans="2:4" x14ac:dyDescent="0.25">
      <c r="B36">
        <v>33</v>
      </c>
      <c r="C36">
        <v>0.54169867084800005</v>
      </c>
      <c r="D36">
        <v>0</v>
      </c>
    </row>
    <row r="37" spans="2:4" x14ac:dyDescent="0.25">
      <c r="B37">
        <v>34</v>
      </c>
      <c r="C37">
        <v>0.69434328553199998</v>
      </c>
      <c r="D37">
        <v>0</v>
      </c>
    </row>
    <row r="38" spans="2:4" x14ac:dyDescent="0.25">
      <c r="B38">
        <v>35</v>
      </c>
      <c r="C38">
        <v>0.69200837746800004</v>
      </c>
      <c r="D38">
        <v>0</v>
      </c>
    </row>
    <row r="39" spans="2:4" x14ac:dyDescent="0.25">
      <c r="B39">
        <v>36</v>
      </c>
      <c r="C39">
        <v>0.88230338468400005</v>
      </c>
      <c r="D39">
        <v>0</v>
      </c>
    </row>
    <row r="40" spans="2:4" x14ac:dyDescent="0.25">
      <c r="B40">
        <v>37</v>
      </c>
      <c r="C40">
        <v>0.88317897520799993</v>
      </c>
      <c r="D40">
        <v>0</v>
      </c>
    </row>
    <row r="41" spans="2:4" x14ac:dyDescent="0.25">
      <c r="B41">
        <v>38</v>
      </c>
      <c r="C41">
        <v>1.1365165001520001</v>
      </c>
      <c r="D41">
        <v>0</v>
      </c>
    </row>
    <row r="42" spans="2:4" x14ac:dyDescent="0.25">
      <c r="B42">
        <v>39</v>
      </c>
      <c r="C42">
        <v>1.1330141380559999</v>
      </c>
      <c r="D42">
        <v>0</v>
      </c>
    </row>
    <row r="43" spans="2:4" x14ac:dyDescent="0.25">
      <c r="B43">
        <v>40</v>
      </c>
      <c r="C43">
        <v>1.4418057295200002</v>
      </c>
      <c r="D43">
        <v>0</v>
      </c>
    </row>
    <row r="44" spans="2:4" x14ac:dyDescent="0.25">
      <c r="B44">
        <v>41</v>
      </c>
      <c r="C44">
        <v>1.444140637584</v>
      </c>
      <c r="D44">
        <v>0</v>
      </c>
    </row>
    <row r="45" spans="2:4" x14ac:dyDescent="0.25">
      <c r="B45">
        <v>42</v>
      </c>
      <c r="C45">
        <v>1.844869234068</v>
      </c>
      <c r="D45">
        <v>0</v>
      </c>
    </row>
    <row r="46" spans="2:4" x14ac:dyDescent="0.25">
      <c r="B46">
        <v>43</v>
      </c>
      <c r="C46">
        <v>1.8524576852760002</v>
      </c>
      <c r="D46">
        <v>0</v>
      </c>
    </row>
    <row r="47" spans="2:4" x14ac:dyDescent="0.25">
      <c r="B47">
        <v>44</v>
      </c>
      <c r="C47">
        <v>2.354462919036</v>
      </c>
      <c r="D47">
        <v>0</v>
      </c>
    </row>
    <row r="48" spans="2:4" x14ac:dyDescent="0.25">
      <c r="B48">
        <v>45</v>
      </c>
      <c r="C48">
        <v>2.361467643228</v>
      </c>
      <c r="D48">
        <v>0</v>
      </c>
    </row>
    <row r="49" spans="2:4" x14ac:dyDescent="0.25">
      <c r="B49">
        <v>46</v>
      </c>
      <c r="C49">
        <v>2.9740891465199999</v>
      </c>
      <c r="D49">
        <v>0</v>
      </c>
    </row>
    <row r="50" spans="2:4" x14ac:dyDescent="0.25">
      <c r="B50">
        <v>47</v>
      </c>
      <c r="C50">
        <v>2.97117051144</v>
      </c>
      <c r="D50">
        <v>0</v>
      </c>
    </row>
    <row r="51" spans="2:4" x14ac:dyDescent="0.25">
      <c r="B51">
        <v>48</v>
      </c>
      <c r="C51">
        <v>3.8380051302</v>
      </c>
      <c r="D51">
        <v>0</v>
      </c>
    </row>
    <row r="52" spans="2:4" x14ac:dyDescent="0.25">
      <c r="B52">
        <v>49</v>
      </c>
      <c r="C52">
        <v>3.8175746846399998</v>
      </c>
      <c r="D52">
        <v>0</v>
      </c>
    </row>
    <row r="53" spans="2:4" x14ac:dyDescent="0.25">
      <c r="B53">
        <v>50</v>
      </c>
      <c r="C53">
        <v>4.8770392186800002</v>
      </c>
      <c r="D53">
        <v>0</v>
      </c>
    </row>
    <row r="54" spans="2:4" x14ac:dyDescent="0.25">
      <c r="B54">
        <v>51</v>
      </c>
      <c r="C54">
        <v>4.8653646783600006</v>
      </c>
      <c r="D54">
        <v>0</v>
      </c>
    </row>
    <row r="55" spans="2:4" x14ac:dyDescent="0.25">
      <c r="B55">
        <v>52</v>
      </c>
      <c r="C55">
        <v>6.2137740853199999</v>
      </c>
      <c r="D55">
        <v>0</v>
      </c>
    </row>
    <row r="56" spans="2:4" x14ac:dyDescent="0.25">
      <c r="B56">
        <v>53</v>
      </c>
      <c r="C56">
        <v>6.2342045308799996</v>
      </c>
      <c r="D56">
        <v>0</v>
      </c>
    </row>
    <row r="57" spans="2:4" x14ac:dyDescent="0.25">
      <c r="B57">
        <v>54</v>
      </c>
      <c r="C57">
        <v>7.8306979196399995</v>
      </c>
      <c r="D57">
        <v>0</v>
      </c>
    </row>
    <row r="58" spans="2:4" x14ac:dyDescent="0.25">
      <c r="B58">
        <v>55</v>
      </c>
      <c r="C58">
        <v>7.9211756071200004</v>
      </c>
      <c r="D58">
        <v>0</v>
      </c>
    </row>
    <row r="59" spans="2:4" x14ac:dyDescent="0.25">
      <c r="B59">
        <v>56</v>
      </c>
      <c r="C59">
        <v>10.10139601188</v>
      </c>
      <c r="D59">
        <v>0</v>
      </c>
    </row>
    <row r="60" spans="2:4" x14ac:dyDescent="0.25">
      <c r="B60">
        <v>57</v>
      </c>
      <c r="C60">
        <v>10.034267405040001</v>
      </c>
      <c r="D60">
        <v>0</v>
      </c>
    </row>
    <row r="61" spans="2:4" x14ac:dyDescent="0.25">
      <c r="B61">
        <v>58</v>
      </c>
      <c r="C61">
        <v>12.763191204839998</v>
      </c>
      <c r="D61">
        <v>0</v>
      </c>
    </row>
    <row r="62" spans="2:4" x14ac:dyDescent="0.25">
      <c r="B62">
        <v>59</v>
      </c>
      <c r="C62">
        <v>12.485920872239999</v>
      </c>
      <c r="D62">
        <v>0</v>
      </c>
    </row>
    <row r="63" spans="2:4" x14ac:dyDescent="0.25">
      <c r="B63">
        <v>60</v>
      </c>
      <c r="C63">
        <v>15.92699163156</v>
      </c>
      <c r="D63">
        <v>0</v>
      </c>
    </row>
    <row r="64" spans="2:4" x14ac:dyDescent="0.25">
      <c r="B64">
        <v>61</v>
      </c>
      <c r="C64">
        <v>15.8044089582</v>
      </c>
      <c r="D64">
        <v>0</v>
      </c>
    </row>
    <row r="65" spans="2:4" x14ac:dyDescent="0.25">
      <c r="B65">
        <v>62</v>
      </c>
      <c r="C65">
        <v>20.973311684879999</v>
      </c>
      <c r="D65">
        <v>0</v>
      </c>
    </row>
    <row r="66" spans="2:4" x14ac:dyDescent="0.25">
      <c r="B66">
        <v>63</v>
      </c>
      <c r="C66">
        <v>20.976230319960003</v>
      </c>
      <c r="D66">
        <v>0</v>
      </c>
    </row>
    <row r="67" spans="2:4" x14ac:dyDescent="0.25">
      <c r="B67">
        <v>64</v>
      </c>
      <c r="C67">
        <v>26.889384992039997</v>
      </c>
      <c r="D67">
        <v>0</v>
      </c>
    </row>
    <row r="68" spans="2:4" x14ac:dyDescent="0.25">
      <c r="B68">
        <v>65</v>
      </c>
      <c r="C68">
        <v>28.55592562272</v>
      </c>
      <c r="D68">
        <v>0</v>
      </c>
    </row>
    <row r="69" spans="2:4" x14ac:dyDescent="0.25">
      <c r="B69">
        <v>66</v>
      </c>
      <c r="C69">
        <v>15.171065145839998</v>
      </c>
      <c r="D69">
        <v>0</v>
      </c>
    </row>
    <row r="70" spans="2:4" x14ac:dyDescent="0.25">
      <c r="B70">
        <v>67</v>
      </c>
      <c r="C70">
        <v>23.188555710599999</v>
      </c>
      <c r="D70">
        <v>0</v>
      </c>
    </row>
    <row r="71" spans="2:4" x14ac:dyDescent="0.25">
      <c r="B71">
        <v>68</v>
      </c>
      <c r="C71">
        <v>27.438088387080001</v>
      </c>
      <c r="D71">
        <v>0</v>
      </c>
    </row>
    <row r="72" spans="2:4" x14ac:dyDescent="0.25">
      <c r="B72">
        <v>69</v>
      </c>
      <c r="C72">
        <v>24.440650159919997</v>
      </c>
      <c r="D72">
        <v>0</v>
      </c>
    </row>
    <row r="73" spans="2:4" x14ac:dyDescent="0.25">
      <c r="B73">
        <v>70</v>
      </c>
      <c r="C73">
        <v>24.303474311159999</v>
      </c>
      <c r="D73">
        <v>0</v>
      </c>
    </row>
    <row r="74" spans="2:4" x14ac:dyDescent="0.25">
      <c r="B74">
        <v>71</v>
      </c>
      <c r="C74">
        <v>32.134172230799997</v>
      </c>
      <c r="D74">
        <v>0</v>
      </c>
    </row>
    <row r="75" spans="2:4" x14ac:dyDescent="0.25">
      <c r="B75">
        <v>72</v>
      </c>
      <c r="C75">
        <v>32.805458299199998</v>
      </c>
      <c r="D75">
        <v>0</v>
      </c>
    </row>
    <row r="76" spans="2:4" x14ac:dyDescent="0.25">
      <c r="B76">
        <v>73</v>
      </c>
      <c r="C76">
        <v>41.2403136804</v>
      </c>
      <c r="D76">
        <v>0</v>
      </c>
    </row>
    <row r="77" spans="2:4" x14ac:dyDescent="0.25">
      <c r="B77">
        <v>74</v>
      </c>
      <c r="C77">
        <v>39.051337370400006</v>
      </c>
      <c r="D77">
        <v>0</v>
      </c>
    </row>
    <row r="78" spans="2:4" x14ac:dyDescent="0.25">
      <c r="B78">
        <v>75</v>
      </c>
      <c r="C78">
        <v>50.696691339599994</v>
      </c>
      <c r="D78">
        <v>0</v>
      </c>
    </row>
    <row r="79" spans="2:4" x14ac:dyDescent="0.25">
      <c r="B79">
        <v>76</v>
      </c>
      <c r="C79">
        <v>51.076113899999996</v>
      </c>
      <c r="D79">
        <v>0</v>
      </c>
    </row>
    <row r="80" spans="2:4" x14ac:dyDescent="0.25">
      <c r="B80">
        <v>77</v>
      </c>
      <c r="C80">
        <v>65.027189582399998</v>
      </c>
      <c r="D80">
        <v>0</v>
      </c>
    </row>
    <row r="81" spans="2:4" x14ac:dyDescent="0.25">
      <c r="B81">
        <v>78</v>
      </c>
      <c r="C81">
        <v>65.581730247599992</v>
      </c>
      <c r="D81">
        <v>0</v>
      </c>
    </row>
    <row r="82" spans="2:4" x14ac:dyDescent="0.25">
      <c r="B82">
        <v>79</v>
      </c>
      <c r="C82">
        <v>82.976795324400001</v>
      </c>
      <c r="D82">
        <v>0</v>
      </c>
    </row>
    <row r="83" spans="2:4" x14ac:dyDescent="0.25">
      <c r="B83">
        <v>80</v>
      </c>
      <c r="C83">
        <v>82.393068308400004</v>
      </c>
      <c r="D83">
        <v>0</v>
      </c>
    </row>
    <row r="84" spans="2:4" x14ac:dyDescent="0.25">
      <c r="B84">
        <v>81</v>
      </c>
      <c r="C84">
        <v>105.1292355816</v>
      </c>
      <c r="D84">
        <v>0</v>
      </c>
    </row>
    <row r="85" spans="2:4" x14ac:dyDescent="0.25">
      <c r="B85">
        <v>82</v>
      </c>
      <c r="C85">
        <v>104.6622539688</v>
      </c>
      <c r="D85">
        <v>0</v>
      </c>
    </row>
    <row r="86" spans="2:4" x14ac:dyDescent="0.25">
      <c r="B86">
        <v>83</v>
      </c>
      <c r="C86">
        <v>133.7318593656</v>
      </c>
      <c r="D86">
        <v>0</v>
      </c>
    </row>
    <row r="87" spans="2:4" x14ac:dyDescent="0.25">
      <c r="B87">
        <v>84</v>
      </c>
      <c r="C87">
        <v>134.22802732919999</v>
      </c>
      <c r="D87">
        <v>0</v>
      </c>
    </row>
    <row r="88" spans="2:4" x14ac:dyDescent="0.25">
      <c r="B88">
        <v>85</v>
      </c>
      <c r="C88">
        <v>210.90057088079999</v>
      </c>
      <c r="D88">
        <v>0</v>
      </c>
    </row>
    <row r="89" spans="2:4" x14ac:dyDescent="0.25">
      <c r="B89">
        <v>86</v>
      </c>
      <c r="C89">
        <v>103.87422249719999</v>
      </c>
      <c r="D89">
        <v>0</v>
      </c>
    </row>
    <row r="90" spans="2:4" x14ac:dyDescent="0.25">
      <c r="B90">
        <v>87</v>
      </c>
      <c r="C90">
        <v>157.37280351360002</v>
      </c>
      <c r="D90">
        <v>0</v>
      </c>
    </row>
    <row r="91" spans="2:4" x14ac:dyDescent="0.25">
      <c r="B91">
        <v>88</v>
      </c>
      <c r="C91">
        <v>183.87401004</v>
      </c>
      <c r="D91">
        <v>0</v>
      </c>
    </row>
    <row r="92" spans="2:4" x14ac:dyDescent="0.25">
      <c r="B92">
        <v>89</v>
      </c>
      <c r="C92">
        <v>170.53584772439999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184.92471866880001</v>
      </c>
    </row>
    <row r="3" spans="2:9" x14ac:dyDescent="0.25">
      <c r="B3" s="18">
        <v>150</v>
      </c>
      <c r="C3" s="18">
        <v>200</v>
      </c>
      <c r="D3" s="1">
        <v>171.83755897008001</v>
      </c>
      <c r="E3" s="19" t="str">
        <f>IF(D3="","N/A",IF(OR(D3&lt;B3,D3&gt;C3),"FAIL","PASS"))</f>
        <v>PASS</v>
      </c>
      <c r="H3" t="s">
        <v>39</v>
      </c>
      <c r="I3">
        <v>170.7985248816</v>
      </c>
    </row>
    <row r="4" spans="2:9" x14ac:dyDescent="0.25">
      <c r="H4" t="s">
        <v>40</v>
      </c>
      <c r="I4">
        <v>159.76608427919999</v>
      </c>
    </row>
    <row r="5" spans="2:9" x14ac:dyDescent="0.25">
      <c r="H5" t="s">
        <v>41</v>
      </c>
      <c r="I5">
        <v>173.22099199799999</v>
      </c>
    </row>
    <row r="6" spans="2:9" x14ac:dyDescent="0.25">
      <c r="B6" s="15" t="s">
        <v>23</v>
      </c>
      <c r="H6" t="s">
        <v>42</v>
      </c>
      <c r="I6">
        <v>170.47747502280001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0.14597798475867924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184.83715961639999</v>
      </c>
      <c r="J2" t="s">
        <v>26</v>
      </c>
    </row>
    <row r="3" spans="2:10" x14ac:dyDescent="0.25">
      <c r="B3" s="18">
        <v>100</v>
      </c>
      <c r="C3" s="18"/>
      <c r="D3" s="1">
        <v>654.8443801054699</v>
      </c>
      <c r="E3" s="19" t="str">
        <f>IF(D3="","N/A",IF(OR(D3&lt;B3),"FAIL","PASS"))</f>
        <v>PASS</v>
      </c>
      <c r="I3">
        <v>0.28226119858679999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7.8803147160000003E-2</v>
      </c>
    </row>
    <row r="3" spans="2:9" x14ac:dyDescent="0.25">
      <c r="B3" s="18">
        <v>0.05</v>
      </c>
      <c r="C3" s="18">
        <v>0.1</v>
      </c>
      <c r="D3" s="1">
        <v>7.3181855995920003E-2</v>
      </c>
      <c r="E3" s="19" t="str">
        <f>IF(D3="","N/A",IF(OR(D3&lt;B3,D3&gt;C3),"FAIL","PASS"))</f>
        <v>PASS</v>
      </c>
      <c r="H3" t="s">
        <v>39</v>
      </c>
      <c r="I3">
        <v>7.2878317947599996E-2</v>
      </c>
    </row>
    <row r="4" spans="2:9" x14ac:dyDescent="0.25">
      <c r="H4" t="s">
        <v>40</v>
      </c>
      <c r="I4">
        <v>6.8120942767200002E-2</v>
      </c>
    </row>
    <row r="5" spans="2:9" x14ac:dyDescent="0.25">
      <c r="H5" t="s">
        <v>41</v>
      </c>
      <c r="I5">
        <v>7.3929026576400006E-2</v>
      </c>
    </row>
    <row r="6" spans="2:9" x14ac:dyDescent="0.25">
      <c r="H6" t="s">
        <v>42</v>
      </c>
      <c r="I6">
        <v>7.2177845528399995E-2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185.01227772119998</v>
      </c>
      <c r="J2">
        <v>73.024249701599999</v>
      </c>
      <c r="K2">
        <v>167.967448854</v>
      </c>
      <c r="L2">
        <v>63.159263131199999</v>
      </c>
    </row>
    <row r="3" spans="2:12" x14ac:dyDescent="0.25">
      <c r="B3" s="18">
        <v>50</v>
      </c>
      <c r="C3" s="18"/>
      <c r="D3" s="1">
        <v>58.2559561968</v>
      </c>
      <c r="E3" s="19" t="str">
        <f>IF(D3="","N/A",IF(OR(D3&lt;B3),"FAIL","PASS"))</f>
        <v>PASS</v>
      </c>
      <c r="H3" t="s">
        <v>39</v>
      </c>
      <c r="I3">
        <v>171.09038838960001</v>
      </c>
      <c r="J3">
        <v>68.967346940400006</v>
      </c>
      <c r="K3">
        <v>163.15170097199999</v>
      </c>
      <c r="L3">
        <v>64.064040005999999</v>
      </c>
    </row>
    <row r="4" spans="2:12" x14ac:dyDescent="0.25">
      <c r="H4" t="s">
        <v>40</v>
      </c>
      <c r="I4">
        <v>160.02876143639998</v>
      </c>
      <c r="J4">
        <v>66.136270912800001</v>
      </c>
      <c r="K4">
        <v>156.29290853399999</v>
      </c>
      <c r="L4">
        <v>61.495641135599996</v>
      </c>
    </row>
    <row r="5" spans="2:12" x14ac:dyDescent="0.25">
      <c r="H5" t="s">
        <v>41</v>
      </c>
      <c r="I5">
        <v>173.25017834880001</v>
      </c>
      <c r="J5">
        <v>74.337635487599997</v>
      </c>
      <c r="K5">
        <v>159.99957508560001</v>
      </c>
      <c r="L5">
        <v>59.627714684400004</v>
      </c>
    </row>
    <row r="6" spans="2:12" x14ac:dyDescent="0.25">
      <c r="H6" t="s">
        <v>42</v>
      </c>
      <c r="I6">
        <v>170.5066613736</v>
      </c>
      <c r="J6">
        <v>72.207031879200002</v>
      </c>
      <c r="K6">
        <v>159.67852522679999</v>
      </c>
      <c r="L6">
        <v>58.2559561968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184.66204151160002</v>
      </c>
      <c r="J2">
        <v>72.936690649200003</v>
      </c>
      <c r="K2">
        <v>167.82151709999999</v>
      </c>
      <c r="L2">
        <v>63.159263131199999</v>
      </c>
    </row>
    <row r="3" spans="2:12" x14ac:dyDescent="0.25">
      <c r="B3" s="18">
        <v>20</v>
      </c>
      <c r="C3" s="18"/>
      <c r="D3" s="1">
        <v>60.212201591511942</v>
      </c>
      <c r="E3" s="19" t="str">
        <f>IF(D3="","N/A",IF(OR(D3&lt;B3),"FAIL","PASS"))</f>
        <v>PASS</v>
      </c>
      <c r="G3" t="s">
        <v>38</v>
      </c>
      <c r="H3" t="s">
        <v>27</v>
      </c>
      <c r="I3">
        <v>0.28366214342519996</v>
      </c>
      <c r="J3">
        <v>0.36541311201600002</v>
      </c>
      <c r="K3">
        <v>0.29624146061999995</v>
      </c>
      <c r="L3">
        <v>1.0037186040120001</v>
      </c>
    </row>
    <row r="4" spans="2:12" x14ac:dyDescent="0.25">
      <c r="G4" t="s">
        <v>39</v>
      </c>
      <c r="H4" t="s">
        <v>26</v>
      </c>
      <c r="I4">
        <v>170.97364298639999</v>
      </c>
      <c r="J4">
        <v>68.996533291199995</v>
      </c>
      <c r="K4">
        <v>163.1225146212</v>
      </c>
      <c r="L4">
        <v>64.064040005999999</v>
      </c>
    </row>
    <row r="5" spans="2:12" x14ac:dyDescent="0.25">
      <c r="G5" t="s">
        <v>39</v>
      </c>
      <c r="H5" t="s">
        <v>27</v>
      </c>
      <c r="I5">
        <v>0.26974025409359997</v>
      </c>
      <c r="J5">
        <v>0.34439893944</v>
      </c>
      <c r="K5">
        <v>0.28982046344399998</v>
      </c>
      <c r="L5">
        <v>1.025316503604</v>
      </c>
    </row>
    <row r="6" spans="2:12" x14ac:dyDescent="0.25">
      <c r="G6" t="s">
        <v>40</v>
      </c>
      <c r="H6" t="s">
        <v>26</v>
      </c>
      <c r="I6">
        <v>159.91201603319999</v>
      </c>
      <c r="J6">
        <v>66.136270912800001</v>
      </c>
      <c r="K6">
        <v>156.2637221832</v>
      </c>
      <c r="L6">
        <v>61.5248274864</v>
      </c>
    </row>
    <row r="7" spans="2:12" x14ac:dyDescent="0.25">
      <c r="G7" t="s">
        <v>40</v>
      </c>
      <c r="H7" t="s">
        <v>27</v>
      </c>
      <c r="I7">
        <v>0.2379563180724</v>
      </c>
      <c r="J7">
        <v>0.32163358581600004</v>
      </c>
      <c r="K7">
        <v>0.2716957395972</v>
      </c>
      <c r="L7">
        <v>0.93834117821999996</v>
      </c>
    </row>
    <row r="8" spans="2:12" x14ac:dyDescent="0.25">
      <c r="G8" t="s">
        <v>41</v>
      </c>
      <c r="H8" t="s">
        <v>26</v>
      </c>
      <c r="I8">
        <v>172.9583148408</v>
      </c>
      <c r="J8">
        <v>74.279262786000004</v>
      </c>
      <c r="K8">
        <v>159.88282968239997</v>
      </c>
      <c r="L8">
        <v>59.627714684400004</v>
      </c>
    </row>
    <row r="9" spans="2:12" x14ac:dyDescent="0.25">
      <c r="G9" t="s">
        <v>41</v>
      </c>
      <c r="H9" t="s">
        <v>27</v>
      </c>
      <c r="I9">
        <v>0.29303096203200002</v>
      </c>
      <c r="J9">
        <v>0.37592019830399998</v>
      </c>
      <c r="K9">
        <v>0.29770077816000001</v>
      </c>
      <c r="L9">
        <v>0.99029288264399995</v>
      </c>
    </row>
    <row r="10" spans="2:12" x14ac:dyDescent="0.25">
      <c r="G10" t="s">
        <v>42</v>
      </c>
      <c r="H10" t="s">
        <v>26</v>
      </c>
      <c r="I10">
        <v>170.2731705672</v>
      </c>
      <c r="J10">
        <v>72.207031879200002</v>
      </c>
      <c r="K10">
        <v>159.62015252519998</v>
      </c>
      <c r="L10">
        <v>58.2559561968</v>
      </c>
    </row>
    <row r="11" spans="2:12" x14ac:dyDescent="0.25">
      <c r="G11" t="s">
        <v>42</v>
      </c>
      <c r="H11" t="s">
        <v>27</v>
      </c>
      <c r="I11">
        <v>0.26238529369199998</v>
      </c>
      <c r="J11">
        <v>0.36132702290399998</v>
      </c>
      <c r="K11">
        <v>0.28322434816320002</v>
      </c>
      <c r="L11">
        <v>0.92374800282000002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2023-03-13T15:30:04Z</dcterms:modified>
</cp:coreProperties>
</file>