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6411DC21-5071-4CB1-9939-A151591FAD46}" xr6:coauthVersionLast="47" xr6:coauthVersionMax="47" xr10:uidLastSave="{00000000-0000-0000-0000-000000000000}"/>
  <bookViews>
    <workbookView xWindow="-120" yWindow="-120" windowWidth="29040" windowHeight="15840" tabRatio="763" firstSheet="1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<sst xmlns="http://schemas.openxmlformats.org/spreadsheetml/2006/main" count="171" uniqueCount="101">
  <si>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</si>
  <si>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</si>
  <si>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</si>
  <si>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</si>
  <si>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</si>
  <si>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</si>
  <si>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</si>
  <si>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</si>
  <si>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</si>
  <si>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</si>
  <si>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</si>
  <si>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</si>
  <si>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</si>
  <si>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</si>
  <si>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</si>
  <si>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</si>
  <si>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</si>
  <si>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</si>
  <si>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</si>
  <si>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</si>
  <si>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</si>
  <si>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</si>
  <si>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</si>
  <si>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</si>
  <si>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</si>
  <si>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</si>
  <si>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</si>
  <si>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</si>
  <si>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</si>
  <si>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</si>
  <si>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</si>
  <si>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</si>
  <si>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</si>
  <si>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</si>
  <si>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</si>
  <si>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</si>
  <si>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</si>
  <si>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</si>
  <si>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</si>
  <si>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</si>
  <si>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</si>
  <si>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</si>
  <si>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</si>
  <si>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</si>
  <si>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</si>
  <si>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</si>
  <si>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</si>
  <si>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</si>
  <si>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</si>
  <si>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</si>
  <si>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</si>
  <si>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</si>
  <si>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</si>
  <si>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</si>
  <si>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</si>
  <si>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</si>
  <si>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</si>
  <si>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</si>
  <si>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</si>
  <si>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</si>
  <si>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</si>
  <si>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</si>
  <si>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</si>
  <si>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</si>
  <si>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</si>
  <si>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</si>
  <si>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</si>
  <si>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</si>
  <si>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</si>
  <si>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</si>
  <si>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</si>
  <si>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</si>
  <si>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</si>
  <si>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</si>
  <si>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</si>
  <si>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</si>
  <si>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</si>
  <si>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</si>
  <si>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</si>
  <si>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</si>
  <si>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</si>
  <si>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</si>
  <si>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</si>
  <si>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</si>
  <si>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</si>
  <si>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</si>
  <si>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</si>
  <si>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</si>
  <si>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</si>
  <si>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</si>
  <si>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</si>
  <si>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</si>
  <si>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</si>
  <si>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</si>
  <si>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</si>
  <si>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</si>
  <si>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</si>
  <si>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</si>
  <si>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</si>
  <si>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</si>
  <si>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S22475234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</si>
</sst>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171.02034114767997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0.1757212131174487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638.74396135265704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0.17530000000000001</v>
      </c>
      <c r="E15" s="20">
        <f>ChromaticityCoordinates!G4</f>
        <v>0.49630000000000002</v>
      </c>
      <c r="F15" s="20" t="s">
        <v>49</v>
      </c>
      <c r="H15" s="26">
        <f>ChromaticityCoordinates!H4</f>
        <v>1.5394154734833642E-2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0.44969999999999999</v>
      </c>
      <c r="E16" s="20">
        <f>ChromaticityCoordinates!G5</f>
        <v>0.52839999999999998</v>
      </c>
      <c r="F16" s="20" t="s">
        <v>49</v>
      </c>
      <c r="H16" s="26">
        <f>ChromaticityCoordinates!H5</f>
        <v>1.3601470508735538E-3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0.12520000000000001</v>
      </c>
      <c r="E17" s="20">
        <f>ChromaticityCoordinates!G6</f>
        <v>0.56069999999999998</v>
      </c>
      <c r="F17" s="20" t="s">
        <v>49</v>
      </c>
      <c r="H17" s="26">
        <f>ChromaticityCoordinates!H6</f>
        <v>1.326386067478094E-2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0.1198</v>
      </c>
      <c r="E18" s="20">
        <f>ChromaticityCoordinates!G7</f>
        <v>0.30299999999999999</v>
      </c>
      <c r="F18" s="20" t="s">
        <v>49</v>
      </c>
      <c r="H18" s="26">
        <f>ChromaticityCoordinates!H7</f>
        <v>2.0254382241875476E-2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7.4063283790080009E-2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58.868869563599993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60.011883541295298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7.3140995104799988E-2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0.1219113872916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0.15985364333159999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0.20888671267559999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0.26731778697719999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0.34556639347199997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0.44421625917599999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0.54140680734000002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0.69230024097599996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0.88347083871600007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1.133597865072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1.4418057295200002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1.84895532318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2.3427883787159995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3.0032754973199998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3.8321678600400002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4.8536901380399993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6.1933436397599992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7.8394538248799996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10.08096556632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12.480083602079999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15.91531709124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19.353469215480001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24.215915258759999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31.287768057600001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39.6642507372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50.229709726799996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64.034853655199996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81.225614276399995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103.61154533999999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131.68881480959999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168.34687141439997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0.17530000000000001</v>
      </c>
      <c r="G4" s="4">
        <v>0.49630000000000002</v>
      </c>
      <c r="H4" s="3">
        <f>IF(OR((F4=""),(G4="")),"",SQRT((F4-C4)^2+(G4-D4)^2))</f>
        <v>1.5394154734833642E-2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-1.6999999999999793E-3</v>
      </c>
      <c r="O4" s="3">
        <f>IF(G4="","",G4-D4)</f>
        <v>1.5300000000000036E-2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0.44969999999999999</v>
      </c>
      <c r="G5" s="4">
        <v>0.52839999999999998</v>
      </c>
      <c r="H5" s="3">
        <f t="shared" ref="H5:H7" si="0">IF(OR((F5=""),(G5="")),"",SQRT((F5-C5)^2+(G5-D5)^2))</f>
        <v>1.3601470508735538E-3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-1.3000000000000234E-3</v>
      </c>
      <c r="O5" s="3">
        <f>IF(G5="","",G5-D5)</f>
        <v>3.9999999999995595E-4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0.12520000000000001</v>
      </c>
      <c r="G6" s="4">
        <v>0.56069999999999998</v>
      </c>
      <c r="H6" s="3">
        <f t="shared" si="0"/>
        <v>1.326386067478094E-2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1.3200000000000003E-2</v>
      </c>
      <c r="O6" s="3">
        <f t="shared" ref="O6:O7" si="6">IF(G6="","",G6-D6)</f>
        <v>-1.3000000000000789E-3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0.1198</v>
      </c>
      <c r="G7" s="3">
        <v>0.30299999999999999</v>
      </c>
      <c r="H7" s="3">
        <f t="shared" si="0"/>
        <v>2.0254382241875476E-2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-3.1999999999999945E-3</v>
      </c>
      <c r="O7" s="3">
        <f t="shared" si="6"/>
        <v>2.0000000000000018E-2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221.69952067680001</v>
      </c>
      <c r="F3" s="8"/>
    </row>
    <row r="4" spans="2:6" x14ac:dyDescent="0.25">
      <c r="B4" s="1" t="s">
        <v>39</v>
      </c>
      <c r="C4" s="18"/>
      <c r="D4" s="18"/>
      <c r="E4" s="1">
        <v>193.7098102596</v>
      </c>
      <c r="F4" s="8"/>
    </row>
    <row r="5" spans="2:6" x14ac:dyDescent="0.25">
      <c r="B5" s="1" t="s">
        <v>40</v>
      </c>
      <c r="C5" s="18"/>
      <c r="D5" s="18"/>
      <c r="E5" s="1">
        <v>185.77112284199998</v>
      </c>
      <c r="F5" s="8"/>
    </row>
    <row r="6" spans="2:6" x14ac:dyDescent="0.25">
      <c r="B6" s="1" t="s">
        <v>41</v>
      </c>
      <c r="C6" s="18"/>
      <c r="D6" s="18"/>
      <c r="E6" s="1">
        <v>188.04765820439999</v>
      </c>
      <c r="F6" s="8"/>
    </row>
    <row r="7" spans="2:6" x14ac:dyDescent="0.25">
      <c r="B7" s="1" t="s">
        <v>42</v>
      </c>
      <c r="C7" s="18"/>
      <c r="D7" s="18"/>
      <c r="E7" s="1">
        <v>191.75432475599999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58" workbookViewId="0">
      <selection activeCell="D88" sqref="D88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0.1007220966108</v>
      </c>
      <c r="D4">
        <v>0</v>
      </c>
    </row>
    <row r="5" spans="2:4" x14ac:dyDescent="0.25">
      <c r="B5">
        <v>2</v>
      </c>
      <c r="C5">
        <v>4.5005352933600001E-2</v>
      </c>
      <c r="D5">
        <v>0</v>
      </c>
    </row>
    <row r="6" spans="2:4" x14ac:dyDescent="0.25">
      <c r="B6">
        <v>3</v>
      </c>
      <c r="C6">
        <v>7.30534360524E-2</v>
      </c>
      <c r="D6">
        <v>0</v>
      </c>
    </row>
    <row r="7" spans="2:4" x14ac:dyDescent="0.25">
      <c r="B7">
        <v>4</v>
      </c>
      <c r="C7">
        <v>7.30534360524E-2</v>
      </c>
      <c r="D7">
        <v>0</v>
      </c>
    </row>
    <row r="8" spans="2:4" x14ac:dyDescent="0.25">
      <c r="B8">
        <v>5</v>
      </c>
      <c r="C8">
        <v>0.1029110729208</v>
      </c>
      <c r="D8">
        <v>0</v>
      </c>
    </row>
    <row r="9" spans="2:4" x14ac:dyDescent="0.25">
      <c r="B9">
        <v>6</v>
      </c>
      <c r="C9">
        <v>0.1406490245052</v>
      </c>
      <c r="D9">
        <v>0</v>
      </c>
    </row>
    <row r="10" spans="2:4" x14ac:dyDescent="0.25">
      <c r="B10">
        <v>7</v>
      </c>
      <c r="C10">
        <v>6.4618580671200007E-2</v>
      </c>
      <c r="D10">
        <v>0</v>
      </c>
    </row>
    <row r="11" spans="2:4" x14ac:dyDescent="0.25">
      <c r="B11">
        <v>8</v>
      </c>
      <c r="C11">
        <v>0.1028527002192</v>
      </c>
      <c r="D11">
        <v>0</v>
      </c>
    </row>
    <row r="12" spans="2:4" x14ac:dyDescent="0.25">
      <c r="B12">
        <v>9</v>
      </c>
      <c r="C12">
        <v>0.12208650539639999</v>
      </c>
      <c r="D12">
        <v>0</v>
      </c>
    </row>
    <row r="13" spans="2:4" x14ac:dyDescent="0.25">
      <c r="B13">
        <v>10</v>
      </c>
      <c r="C13">
        <v>0.12211569174719999</v>
      </c>
      <c r="D13">
        <v>0</v>
      </c>
    </row>
    <row r="14" spans="2:4" x14ac:dyDescent="0.25">
      <c r="B14">
        <v>11</v>
      </c>
      <c r="C14">
        <v>0.16034981129519998</v>
      </c>
      <c r="D14">
        <v>0</v>
      </c>
    </row>
    <row r="15" spans="2:4" x14ac:dyDescent="0.25">
      <c r="B15">
        <v>12</v>
      </c>
      <c r="C15">
        <v>0.1603206249444</v>
      </c>
      <c r="D15">
        <v>0</v>
      </c>
    </row>
    <row r="16" spans="2:4" x14ac:dyDescent="0.25">
      <c r="B16">
        <v>13</v>
      </c>
      <c r="C16">
        <v>0.20964555779640001</v>
      </c>
      <c r="D16">
        <v>0</v>
      </c>
    </row>
    <row r="17" spans="2:4" x14ac:dyDescent="0.25">
      <c r="B17">
        <v>14</v>
      </c>
      <c r="C17">
        <v>0.20952881239319998</v>
      </c>
      <c r="D17">
        <v>0</v>
      </c>
    </row>
    <row r="18" spans="2:4" x14ac:dyDescent="0.25">
      <c r="B18">
        <v>15</v>
      </c>
      <c r="C18">
        <v>0.26825175020280001</v>
      </c>
      <c r="D18">
        <v>0</v>
      </c>
    </row>
    <row r="19" spans="2:4" x14ac:dyDescent="0.25">
      <c r="B19">
        <v>16</v>
      </c>
      <c r="C19">
        <v>0.26825175020280001</v>
      </c>
      <c r="D19">
        <v>0</v>
      </c>
    </row>
    <row r="20" spans="2:4" x14ac:dyDescent="0.25">
      <c r="B20">
        <v>17</v>
      </c>
      <c r="C20">
        <v>0.34702571101200003</v>
      </c>
      <c r="D20">
        <v>0</v>
      </c>
    </row>
    <row r="21" spans="2:4" x14ac:dyDescent="0.25">
      <c r="B21">
        <v>18</v>
      </c>
      <c r="C21">
        <v>0.34702571101200003</v>
      </c>
      <c r="D21">
        <v>0</v>
      </c>
    </row>
    <row r="22" spans="2:4" x14ac:dyDescent="0.25">
      <c r="B22">
        <v>19</v>
      </c>
      <c r="C22">
        <v>0.44596744022399998</v>
      </c>
      <c r="D22">
        <v>0</v>
      </c>
    </row>
    <row r="23" spans="2:4" x14ac:dyDescent="0.25">
      <c r="B23">
        <v>20</v>
      </c>
      <c r="C23">
        <v>0.44655116723999999</v>
      </c>
      <c r="D23">
        <v>0</v>
      </c>
    </row>
    <row r="24" spans="2:4" x14ac:dyDescent="0.25">
      <c r="B24">
        <v>21</v>
      </c>
      <c r="C24">
        <v>0.57497111075999996</v>
      </c>
      <c r="D24">
        <v>0</v>
      </c>
    </row>
    <row r="25" spans="2:4" x14ac:dyDescent="0.25">
      <c r="B25">
        <v>22</v>
      </c>
      <c r="C25">
        <v>0.58168397144399997</v>
      </c>
      <c r="D25">
        <v>0</v>
      </c>
    </row>
    <row r="26" spans="2:4" x14ac:dyDescent="0.25">
      <c r="B26">
        <v>23</v>
      </c>
      <c r="C26">
        <v>0.28077269469599997</v>
      </c>
      <c r="D26">
        <v>0</v>
      </c>
    </row>
    <row r="27" spans="2:4" x14ac:dyDescent="0.25">
      <c r="B27">
        <v>24</v>
      </c>
      <c r="C27">
        <v>0.43137426482399999</v>
      </c>
      <c r="D27">
        <v>0</v>
      </c>
    </row>
    <row r="28" spans="2:4" x14ac:dyDescent="0.25">
      <c r="B28">
        <v>25</v>
      </c>
      <c r="C28">
        <v>0.50667504988799994</v>
      </c>
      <c r="D28">
        <v>0</v>
      </c>
    </row>
    <row r="29" spans="2:4" x14ac:dyDescent="0.25">
      <c r="B29">
        <v>26</v>
      </c>
      <c r="C29">
        <v>0.54490916943599998</v>
      </c>
      <c r="D29">
        <v>0</v>
      </c>
    </row>
    <row r="30" spans="2:4" x14ac:dyDescent="0.25">
      <c r="B30">
        <v>27</v>
      </c>
      <c r="C30">
        <v>0.54490916943599998</v>
      </c>
      <c r="D30">
        <v>0</v>
      </c>
    </row>
    <row r="31" spans="2:4" x14ac:dyDescent="0.25">
      <c r="B31">
        <v>28</v>
      </c>
      <c r="C31">
        <v>0.69638633008799999</v>
      </c>
      <c r="D31">
        <v>0</v>
      </c>
    </row>
    <row r="32" spans="2:4" x14ac:dyDescent="0.25">
      <c r="B32">
        <v>29</v>
      </c>
      <c r="C32">
        <v>0.69521887605599997</v>
      </c>
      <c r="D32">
        <v>0</v>
      </c>
    </row>
    <row r="33" spans="2:4" x14ac:dyDescent="0.25">
      <c r="B33">
        <v>30</v>
      </c>
      <c r="C33">
        <v>0.88814065484400007</v>
      </c>
      <c r="D33">
        <v>0</v>
      </c>
    </row>
    <row r="34" spans="2:4" x14ac:dyDescent="0.25">
      <c r="B34">
        <v>31</v>
      </c>
      <c r="C34">
        <v>0.88814065484400007</v>
      </c>
      <c r="D34">
        <v>0</v>
      </c>
    </row>
    <row r="35" spans="2:4" x14ac:dyDescent="0.25">
      <c r="B35">
        <v>32</v>
      </c>
      <c r="C35">
        <v>1.1368083636599999</v>
      </c>
      <c r="D35">
        <v>0</v>
      </c>
    </row>
    <row r="36" spans="2:4" x14ac:dyDescent="0.25">
      <c r="B36">
        <v>33</v>
      </c>
      <c r="C36">
        <v>1.1397269987399998</v>
      </c>
      <c r="D36">
        <v>0</v>
      </c>
    </row>
    <row r="37" spans="2:4" x14ac:dyDescent="0.25">
      <c r="B37">
        <v>34</v>
      </c>
      <c r="C37">
        <v>1.4505616347599999</v>
      </c>
      <c r="D37">
        <v>0</v>
      </c>
    </row>
    <row r="38" spans="2:4" x14ac:dyDescent="0.25">
      <c r="B38">
        <v>35</v>
      </c>
      <c r="C38">
        <v>1.4496860442359998</v>
      </c>
      <c r="D38">
        <v>0</v>
      </c>
    </row>
    <row r="39" spans="2:4" x14ac:dyDescent="0.25">
      <c r="B39">
        <v>36</v>
      </c>
      <c r="C39">
        <v>1.860046136484</v>
      </c>
      <c r="D39">
        <v>0</v>
      </c>
    </row>
    <row r="40" spans="2:4" x14ac:dyDescent="0.25">
      <c r="B40">
        <v>37</v>
      </c>
      <c r="C40">
        <v>1.85479259334</v>
      </c>
      <c r="D40">
        <v>0</v>
      </c>
    </row>
    <row r="41" spans="2:4" x14ac:dyDescent="0.25">
      <c r="B41">
        <v>38</v>
      </c>
      <c r="C41">
        <v>2.376644545644</v>
      </c>
      <c r="D41">
        <v>0</v>
      </c>
    </row>
    <row r="42" spans="2:4" x14ac:dyDescent="0.25">
      <c r="B42">
        <v>39</v>
      </c>
      <c r="C42">
        <v>2.35825714464</v>
      </c>
      <c r="D42">
        <v>0</v>
      </c>
    </row>
    <row r="43" spans="2:4" x14ac:dyDescent="0.25">
      <c r="B43">
        <v>40</v>
      </c>
      <c r="C43">
        <v>2.9886823219199998</v>
      </c>
      <c r="D43">
        <v>0</v>
      </c>
    </row>
    <row r="44" spans="2:4" x14ac:dyDescent="0.25">
      <c r="B44">
        <v>41</v>
      </c>
      <c r="C44">
        <v>3.0003568622399999</v>
      </c>
      <c r="D44">
        <v>0</v>
      </c>
    </row>
    <row r="45" spans="2:4" x14ac:dyDescent="0.25">
      <c r="B45">
        <v>42</v>
      </c>
      <c r="C45">
        <v>3.8380051302</v>
      </c>
      <c r="D45">
        <v>0</v>
      </c>
    </row>
    <row r="46" spans="2:4" x14ac:dyDescent="0.25">
      <c r="B46">
        <v>43</v>
      </c>
      <c r="C46">
        <v>3.8146560495599999</v>
      </c>
      <c r="D46">
        <v>0</v>
      </c>
    </row>
    <row r="47" spans="2:4" x14ac:dyDescent="0.25">
      <c r="B47">
        <v>44</v>
      </c>
      <c r="C47">
        <v>4.912062839639999</v>
      </c>
      <c r="D47">
        <v>0</v>
      </c>
    </row>
    <row r="48" spans="2:4" x14ac:dyDescent="0.25">
      <c r="B48">
        <v>45</v>
      </c>
      <c r="C48">
        <v>4.8741205835999999</v>
      </c>
      <c r="D48">
        <v>0</v>
      </c>
    </row>
    <row r="49" spans="2:4" x14ac:dyDescent="0.25">
      <c r="B49">
        <v>46</v>
      </c>
      <c r="C49">
        <v>6.2867399623199995</v>
      </c>
      <c r="D49">
        <v>0</v>
      </c>
    </row>
    <row r="50" spans="2:4" x14ac:dyDescent="0.25">
      <c r="B50">
        <v>47</v>
      </c>
      <c r="C50">
        <v>6.2546349764400002</v>
      </c>
      <c r="D50">
        <v>0</v>
      </c>
    </row>
    <row r="51" spans="2:4" x14ac:dyDescent="0.25">
      <c r="B51">
        <v>48</v>
      </c>
      <c r="C51">
        <v>8.0145719296800007</v>
      </c>
      <c r="D51">
        <v>0</v>
      </c>
    </row>
    <row r="52" spans="2:4" x14ac:dyDescent="0.25">
      <c r="B52">
        <v>49</v>
      </c>
      <c r="C52">
        <v>7.880314716</v>
      </c>
      <c r="D52">
        <v>0</v>
      </c>
    </row>
    <row r="53" spans="2:4" x14ac:dyDescent="0.25">
      <c r="B53">
        <v>50</v>
      </c>
      <c r="C53">
        <v>10.20354823968</v>
      </c>
      <c r="D53">
        <v>0</v>
      </c>
    </row>
    <row r="54" spans="2:4" x14ac:dyDescent="0.25">
      <c r="B54">
        <v>51</v>
      </c>
      <c r="C54">
        <v>9.87082384056</v>
      </c>
      <c r="D54">
        <v>0</v>
      </c>
    </row>
    <row r="55" spans="2:4" x14ac:dyDescent="0.25">
      <c r="B55">
        <v>52</v>
      </c>
      <c r="C55">
        <v>12.54721220892</v>
      </c>
      <c r="D55">
        <v>0</v>
      </c>
    </row>
    <row r="56" spans="2:4" x14ac:dyDescent="0.25">
      <c r="B56">
        <v>53</v>
      </c>
      <c r="C56">
        <v>12.763191204839998</v>
      </c>
      <c r="D56">
        <v>0</v>
      </c>
    </row>
    <row r="57" spans="2:4" x14ac:dyDescent="0.25">
      <c r="B57">
        <v>54</v>
      </c>
      <c r="C57">
        <v>16.25971603068</v>
      </c>
      <c r="D57">
        <v>0</v>
      </c>
    </row>
    <row r="58" spans="2:4" x14ac:dyDescent="0.25">
      <c r="B58">
        <v>55</v>
      </c>
      <c r="C58">
        <v>16.46985775644</v>
      </c>
      <c r="D58">
        <v>0</v>
      </c>
    </row>
    <row r="59" spans="2:4" x14ac:dyDescent="0.25">
      <c r="B59">
        <v>56</v>
      </c>
      <c r="C59">
        <v>21.069626642519999</v>
      </c>
      <c r="D59">
        <v>0</v>
      </c>
    </row>
    <row r="60" spans="2:4" x14ac:dyDescent="0.25">
      <c r="B60">
        <v>57</v>
      </c>
      <c r="C60">
        <v>21.76718042664</v>
      </c>
      <c r="D60">
        <v>0</v>
      </c>
    </row>
    <row r="61" spans="2:4" x14ac:dyDescent="0.25">
      <c r="B61">
        <v>58</v>
      </c>
      <c r="C61">
        <v>10.863159767759999</v>
      </c>
      <c r="D61">
        <v>0</v>
      </c>
    </row>
    <row r="62" spans="2:4" x14ac:dyDescent="0.25">
      <c r="B62">
        <v>59</v>
      </c>
      <c r="C62">
        <v>16.6799994822</v>
      </c>
      <c r="D62">
        <v>0</v>
      </c>
    </row>
    <row r="63" spans="2:4" x14ac:dyDescent="0.25">
      <c r="B63">
        <v>60</v>
      </c>
      <c r="C63">
        <v>19.601553197279998</v>
      </c>
      <c r="D63">
        <v>0</v>
      </c>
    </row>
    <row r="64" spans="2:4" x14ac:dyDescent="0.25">
      <c r="B64">
        <v>61</v>
      </c>
      <c r="C64">
        <v>19.365143755799998</v>
      </c>
      <c r="D64">
        <v>0</v>
      </c>
    </row>
    <row r="65" spans="2:4" x14ac:dyDescent="0.25">
      <c r="B65">
        <v>62</v>
      </c>
      <c r="C65">
        <v>24.128356206359999</v>
      </c>
      <c r="D65">
        <v>0</v>
      </c>
    </row>
    <row r="66" spans="2:4" x14ac:dyDescent="0.25">
      <c r="B66">
        <v>63</v>
      </c>
      <c r="C66">
        <v>27.630718302359998</v>
      </c>
      <c r="D66">
        <v>0</v>
      </c>
    </row>
    <row r="67" spans="2:4" x14ac:dyDescent="0.25">
      <c r="B67">
        <v>64</v>
      </c>
      <c r="C67">
        <v>14.20499693436</v>
      </c>
      <c r="D67">
        <v>0</v>
      </c>
    </row>
    <row r="68" spans="2:4" x14ac:dyDescent="0.25">
      <c r="B68">
        <v>65</v>
      </c>
      <c r="C68">
        <v>21.361490150519998</v>
      </c>
      <c r="D68">
        <v>0</v>
      </c>
    </row>
    <row r="69" spans="2:4" x14ac:dyDescent="0.25">
      <c r="B69">
        <v>66</v>
      </c>
      <c r="C69">
        <v>24.630361440119998</v>
      </c>
      <c r="D69">
        <v>0</v>
      </c>
    </row>
    <row r="70" spans="2:4" x14ac:dyDescent="0.25">
      <c r="B70">
        <v>67</v>
      </c>
      <c r="C70">
        <v>24.455243335320002</v>
      </c>
      <c r="D70">
        <v>0</v>
      </c>
    </row>
    <row r="71" spans="2:4" x14ac:dyDescent="0.25">
      <c r="B71">
        <v>68</v>
      </c>
      <c r="C71">
        <v>32.601153843600002</v>
      </c>
      <c r="D71">
        <v>0</v>
      </c>
    </row>
    <row r="72" spans="2:4" x14ac:dyDescent="0.25">
      <c r="B72">
        <v>69</v>
      </c>
      <c r="C72">
        <v>32.601153843600002</v>
      </c>
      <c r="D72">
        <v>0</v>
      </c>
    </row>
    <row r="73" spans="2:4" x14ac:dyDescent="0.25">
      <c r="B73">
        <v>70</v>
      </c>
      <c r="C73">
        <v>41.386245434400003</v>
      </c>
      <c r="D73">
        <v>0</v>
      </c>
    </row>
    <row r="74" spans="2:4" x14ac:dyDescent="0.25">
      <c r="B74">
        <v>71</v>
      </c>
      <c r="C74">
        <v>40.948450172400001</v>
      </c>
      <c r="D74">
        <v>0</v>
      </c>
    </row>
    <row r="75" spans="2:4" x14ac:dyDescent="0.25">
      <c r="B75">
        <v>72</v>
      </c>
      <c r="C75">
        <v>50.842623093599997</v>
      </c>
      <c r="D75">
        <v>0</v>
      </c>
    </row>
    <row r="76" spans="2:4" x14ac:dyDescent="0.25">
      <c r="B76">
        <v>73</v>
      </c>
      <c r="C76">
        <v>50.8134367428</v>
      </c>
      <c r="D76">
        <v>0</v>
      </c>
    </row>
    <row r="77" spans="2:4" x14ac:dyDescent="0.25">
      <c r="B77">
        <v>74</v>
      </c>
      <c r="C77">
        <v>64.414276215599997</v>
      </c>
      <c r="D77">
        <v>0</v>
      </c>
    </row>
    <row r="78" spans="2:4" x14ac:dyDescent="0.25">
      <c r="B78">
        <v>75</v>
      </c>
      <c r="C78">
        <v>64.443462566400001</v>
      </c>
      <c r="D78">
        <v>0</v>
      </c>
    </row>
    <row r="79" spans="2:4" x14ac:dyDescent="0.25">
      <c r="B79">
        <v>76</v>
      </c>
      <c r="C79">
        <v>82.013645748000002</v>
      </c>
      <c r="D79">
        <v>0</v>
      </c>
    </row>
    <row r="80" spans="2:4" x14ac:dyDescent="0.25">
      <c r="B80">
        <v>77</v>
      </c>
      <c r="C80">
        <v>81.809341292400006</v>
      </c>
      <c r="D80">
        <v>0</v>
      </c>
    </row>
    <row r="81" spans="2:4" x14ac:dyDescent="0.25">
      <c r="B81">
        <v>78</v>
      </c>
      <c r="C81">
        <v>103.11537737640001</v>
      </c>
      <c r="D81">
        <v>0</v>
      </c>
    </row>
    <row r="82" spans="2:4" x14ac:dyDescent="0.25">
      <c r="B82">
        <v>79</v>
      </c>
      <c r="C82">
        <v>104.31201775919999</v>
      </c>
      <c r="D82">
        <v>0</v>
      </c>
    </row>
    <row r="83" spans="2:4" x14ac:dyDescent="0.25">
      <c r="B83">
        <v>80</v>
      </c>
      <c r="C83">
        <v>132.56440533360001</v>
      </c>
      <c r="D83">
        <v>0</v>
      </c>
    </row>
    <row r="84" spans="2:4" x14ac:dyDescent="0.25">
      <c r="B84">
        <v>81</v>
      </c>
      <c r="C84">
        <v>132.44765993039999</v>
      </c>
      <c r="D84">
        <v>0</v>
      </c>
    </row>
    <row r="85" spans="2:4" x14ac:dyDescent="0.25">
      <c r="B85">
        <v>82</v>
      </c>
      <c r="C85">
        <v>193.97248741679999</v>
      </c>
      <c r="D85">
        <v>0</v>
      </c>
    </row>
    <row r="86" spans="2:4" x14ac:dyDescent="0.25">
      <c r="B86">
        <v>83</v>
      </c>
      <c r="C86">
        <v>95.293435361999997</v>
      </c>
      <c r="D86">
        <v>0</v>
      </c>
    </row>
    <row r="87" spans="2:4" x14ac:dyDescent="0.25">
      <c r="B87">
        <v>84</v>
      </c>
      <c r="C87">
        <v>144.5891818632</v>
      </c>
      <c r="D87">
        <v>0</v>
      </c>
    </row>
    <row r="88" spans="2:4" x14ac:dyDescent="0.25">
      <c r="B88">
        <v>85</v>
      </c>
      <c r="C88">
        <v>169.0473438336</v>
      </c>
      <c r="D88">
        <v>0</v>
      </c>
    </row>
    <row r="89" spans="2:4" x14ac:dyDescent="0.25">
      <c r="B89">
        <v>86</v>
      </c>
      <c r="C89">
        <v>132.506032632</v>
      </c>
      <c r="D89">
        <v>0</v>
      </c>
    </row>
    <row r="90" spans="2:4" x14ac:dyDescent="0.25">
      <c r="B90">
        <v>87</v>
      </c>
      <c r="C90">
        <v>133.2065050512</v>
      </c>
      <c r="D90">
        <v>0</v>
      </c>
    </row>
    <row r="91" spans="2:4" x14ac:dyDescent="0.25">
      <c r="B91">
        <v>88</v>
      </c>
      <c r="C91">
        <v>206.05563664799999</v>
      </c>
      <c r="D91">
        <v>0</v>
      </c>
    </row>
    <row r="92" spans="2:4" x14ac:dyDescent="0.25">
      <c r="B92">
        <v>89</v>
      </c>
      <c r="C92">
        <v>102.26897320319999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193.15526959439998</v>
      </c>
    </row>
    <row r="3" spans="2:9" x14ac:dyDescent="0.25">
      <c r="B3" s="18">
        <v>150</v>
      </c>
      <c r="C3" s="18">
        <v>200</v>
      </c>
      <c r="D3" s="1">
        <v>171.02034114767997</v>
      </c>
      <c r="E3" s="19" t="str">
        <f>IF(D3="","N/A",IF(OR(D3&lt;B3,D3&gt;C3),"FAIL","PASS"))</f>
        <v>PASS</v>
      </c>
      <c r="H3" t="s">
        <v>39</v>
      </c>
      <c r="I3">
        <v>168.90141207960002</v>
      </c>
    </row>
    <row r="4" spans="2:9" x14ac:dyDescent="0.25">
      <c r="H4" t="s">
        <v>40</v>
      </c>
      <c r="I4">
        <v>161.9550605892</v>
      </c>
    </row>
    <row r="5" spans="2:9" x14ac:dyDescent="0.25">
      <c r="H5" t="s">
        <v>41</v>
      </c>
      <c r="I5">
        <v>163.70624163719998</v>
      </c>
    </row>
    <row r="6" spans="2:9" x14ac:dyDescent="0.25">
      <c r="B6" s="15" t="s">
        <v>23</v>
      </c>
      <c r="H6" t="s">
        <v>42</v>
      </c>
      <c r="I6">
        <v>167.38372183799999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0.1757212131174487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192.9509651388</v>
      </c>
      <c r="J2" t="s">
        <v>26</v>
      </c>
    </row>
    <row r="3" spans="2:10" x14ac:dyDescent="0.25">
      <c r="B3" s="18">
        <v>100</v>
      </c>
      <c r="C3" s="18"/>
      <c r="D3" s="1">
        <v>638.74396135265704</v>
      </c>
      <c r="E3" s="19" t="str">
        <f>IF(D3="","N/A",IF(OR(D3&lt;B3),"FAIL","PASS"))</f>
        <v>PASS</v>
      </c>
      <c r="I3">
        <v>0.30207873077999997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8.36480813928E-2</v>
      </c>
    </row>
    <row r="3" spans="2:9" x14ac:dyDescent="0.25">
      <c r="B3" s="18">
        <v>0.05</v>
      </c>
      <c r="C3" s="18">
        <v>0.1</v>
      </c>
      <c r="D3" s="1">
        <v>7.4063283790080009E-2</v>
      </c>
      <c r="E3" s="19" t="str">
        <f>IF(D3="","N/A",IF(OR(D3&lt;B3,D3&gt;C3),"FAIL","PASS"))</f>
        <v>PASS</v>
      </c>
      <c r="H3" t="s">
        <v>39</v>
      </c>
      <c r="I3">
        <v>7.3199367806400004E-2</v>
      </c>
    </row>
    <row r="4" spans="2:9" x14ac:dyDescent="0.25">
      <c r="H4" t="s">
        <v>40</v>
      </c>
      <c r="I4">
        <v>7.0134800972400005E-2</v>
      </c>
    </row>
    <row r="5" spans="2:9" x14ac:dyDescent="0.25">
      <c r="H5" t="s">
        <v>41</v>
      </c>
      <c r="I5">
        <v>7.1039577847199997E-2</v>
      </c>
    </row>
    <row r="6" spans="2:9" x14ac:dyDescent="0.25">
      <c r="H6" t="s">
        <v>42</v>
      </c>
      <c r="I6">
        <v>7.2294590931599997E-2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193.06771054199999</v>
      </c>
      <c r="J2">
        <v>75.067294257599997</v>
      </c>
      <c r="K2">
        <v>172.46214687719998</v>
      </c>
      <c r="L2">
        <v>64.034853655199996</v>
      </c>
    </row>
    <row r="3" spans="2:12" x14ac:dyDescent="0.25">
      <c r="B3" s="18">
        <v>50</v>
      </c>
      <c r="C3" s="18"/>
      <c r="D3" s="1">
        <v>58.868869563599993</v>
      </c>
      <c r="E3" s="19" t="str">
        <f>IF(D3="","N/A",IF(OR(D3&lt;B3),"FAIL","PASS"))</f>
        <v>PASS</v>
      </c>
      <c r="H3" t="s">
        <v>39</v>
      </c>
      <c r="I3">
        <v>169.0473438336</v>
      </c>
      <c r="J3">
        <v>68.908974238799999</v>
      </c>
      <c r="K3">
        <v>166.4205722616</v>
      </c>
      <c r="L3">
        <v>66.16545726359999</v>
      </c>
    </row>
    <row r="4" spans="2:12" x14ac:dyDescent="0.25">
      <c r="H4" t="s">
        <v>40</v>
      </c>
      <c r="I4">
        <v>161.9550605892</v>
      </c>
      <c r="J4">
        <v>67.128606840000003</v>
      </c>
      <c r="K4">
        <v>161.98424693999999</v>
      </c>
      <c r="L4">
        <v>63.772176498</v>
      </c>
    </row>
    <row r="5" spans="2:12" x14ac:dyDescent="0.25">
      <c r="H5" t="s">
        <v>41</v>
      </c>
      <c r="I5">
        <v>163.6478689356</v>
      </c>
      <c r="J5">
        <v>75.767766676800008</v>
      </c>
      <c r="K5">
        <v>152.644614684</v>
      </c>
      <c r="L5">
        <v>59.073174019200003</v>
      </c>
    </row>
    <row r="6" spans="2:12" x14ac:dyDescent="0.25">
      <c r="H6" t="s">
        <v>42</v>
      </c>
      <c r="I6">
        <v>167.47128089039998</v>
      </c>
      <c r="J6">
        <v>73.841467523999995</v>
      </c>
      <c r="K6">
        <v>156.20534948160002</v>
      </c>
      <c r="L6">
        <v>58.868869563599993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192.60072892919999</v>
      </c>
      <c r="J2">
        <v>74.979735205199987</v>
      </c>
      <c r="K2">
        <v>172.08272431680001</v>
      </c>
      <c r="L2">
        <v>63.976480953599996</v>
      </c>
    </row>
    <row r="3" spans="2:12" x14ac:dyDescent="0.25">
      <c r="B3" s="18">
        <v>20</v>
      </c>
      <c r="C3" s="18"/>
      <c r="D3" s="1">
        <v>60.011883541295298</v>
      </c>
      <c r="E3" s="19" t="str">
        <f>IF(D3="","N/A",IF(OR(D3&lt;B3),"FAIL","PASS"))</f>
        <v>PASS</v>
      </c>
      <c r="G3" t="s">
        <v>38</v>
      </c>
      <c r="H3" t="s">
        <v>27</v>
      </c>
      <c r="I3">
        <v>0.303246184812</v>
      </c>
      <c r="J3">
        <v>0.37913069689199996</v>
      </c>
      <c r="K3">
        <v>0.31287768057600002</v>
      </c>
      <c r="L3">
        <v>1.0609238515799999</v>
      </c>
    </row>
    <row r="4" spans="2:12" x14ac:dyDescent="0.25">
      <c r="G4" t="s">
        <v>39</v>
      </c>
      <c r="H4" t="s">
        <v>26</v>
      </c>
      <c r="I4">
        <v>168.52198951919999</v>
      </c>
      <c r="J4">
        <v>68.7922288356</v>
      </c>
      <c r="K4">
        <v>166.01196335039998</v>
      </c>
      <c r="L4">
        <v>66.077898211199994</v>
      </c>
    </row>
    <row r="5" spans="2:12" x14ac:dyDescent="0.25">
      <c r="G5" t="s">
        <v>39</v>
      </c>
      <c r="H5" t="s">
        <v>27</v>
      </c>
      <c r="I5">
        <v>0.26909815437599999</v>
      </c>
      <c r="J5">
        <v>0.34293962189999999</v>
      </c>
      <c r="K5">
        <v>0.30003568622400001</v>
      </c>
      <c r="L5">
        <v>1.07843566206</v>
      </c>
    </row>
    <row r="6" spans="2:12" x14ac:dyDescent="0.25">
      <c r="G6" t="s">
        <v>40</v>
      </c>
      <c r="H6" t="s">
        <v>26</v>
      </c>
      <c r="I6">
        <v>161.60482437960002</v>
      </c>
      <c r="J6">
        <v>67.070234138399996</v>
      </c>
      <c r="K6">
        <v>161.54645167799998</v>
      </c>
      <c r="L6">
        <v>63.713803796400001</v>
      </c>
    </row>
    <row r="7" spans="2:12" x14ac:dyDescent="0.25">
      <c r="G7" t="s">
        <v>40</v>
      </c>
      <c r="H7" t="s">
        <v>27</v>
      </c>
      <c r="I7">
        <v>0.25120692133560002</v>
      </c>
      <c r="J7">
        <v>0.33097321807199998</v>
      </c>
      <c r="K7">
        <v>0.28944104088360001</v>
      </c>
      <c r="L7">
        <v>1.0358235898919999</v>
      </c>
    </row>
    <row r="8" spans="2:12" x14ac:dyDescent="0.25">
      <c r="G8" t="s">
        <v>41</v>
      </c>
      <c r="H8" t="s">
        <v>26</v>
      </c>
      <c r="I8">
        <v>163.2684463752</v>
      </c>
      <c r="J8">
        <v>75.651021273599994</v>
      </c>
      <c r="K8">
        <v>152.352751176</v>
      </c>
      <c r="L8">
        <v>58.956428615999997</v>
      </c>
    </row>
    <row r="9" spans="2:12" x14ac:dyDescent="0.25">
      <c r="G9" t="s">
        <v>41</v>
      </c>
      <c r="H9" t="s">
        <v>27</v>
      </c>
      <c r="I9">
        <v>0.2608676034504</v>
      </c>
      <c r="J9">
        <v>0.38175746846399999</v>
      </c>
      <c r="K9">
        <v>0.28053920388960002</v>
      </c>
      <c r="L9">
        <v>0.98241256792800002</v>
      </c>
    </row>
    <row r="10" spans="2:12" x14ac:dyDescent="0.25">
      <c r="G10" t="s">
        <v>42</v>
      </c>
      <c r="H10" t="s">
        <v>26</v>
      </c>
      <c r="I10">
        <v>167.17941738239998</v>
      </c>
      <c r="J10">
        <v>73.724722120799996</v>
      </c>
      <c r="K10">
        <v>156.00104502599999</v>
      </c>
      <c r="L10">
        <v>58.781310511199997</v>
      </c>
    </row>
    <row r="11" spans="2:12" x14ac:dyDescent="0.25">
      <c r="G11" t="s">
        <v>42</v>
      </c>
      <c r="H11" t="s">
        <v>27</v>
      </c>
      <c r="I11">
        <v>0.26253122544599999</v>
      </c>
      <c r="J11">
        <v>0.37329342673199994</v>
      </c>
      <c r="K11">
        <v>0.28480041110639998</v>
      </c>
      <c r="L11">
        <v>0.97365666268799989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2023-03-13T11:18:20Z</dcterms:modified>
</cp:coreProperties>
</file>