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2BA97CC7-B98A-4776-B50F-6A1FDD7F0F24}" xr6:coauthVersionLast="47" xr6:coauthVersionMax="47" xr10:uidLastSave="{00000000-0000-0000-0000-000000000000}"/>
  <bookViews>
    <workbookView minimized="1" xWindow="345" yWindow="795" windowWidth="21855" windowHeight="12030" tabRatio="76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<sst xmlns="http://schemas.openxmlformats.org/spreadsheetml/2006/main" count="171" uniqueCount="101">
  <si>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</si>
  <si>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</si>
  <si>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</si>
  <si>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</si>
  <si>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</si>
  <si>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</si>
  <si>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</si>
  <si>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</si>
  <si>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</si>
  <si>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</si>
  <si>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</si>
  <si>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</si>
  <si>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</si>
  <si>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</si>
  <si>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</si>
  <si>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</si>
  <si>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</si>
  <si>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</si>
  <si>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</si>
  <si>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</si>
  <si>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</si>
  <si>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</si>
  <si>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</si>
  <si>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</si>
  <si>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</si>
  <si>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</si>
  <si>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</si>
  <si>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</si>
  <si>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</si>
  <si>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</si>
  <si>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</si>
  <si>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</si>
  <si>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</si>
  <si>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</si>
  <si>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</si>
  <si>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</si>
  <si>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</si>
  <si>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</si>
  <si>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</si>
  <si>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</si>
  <si>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</si>
  <si>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</si>
  <si>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</si>
  <si>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</si>
  <si>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</si>
  <si>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</si>
  <si>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</si>
  <si>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</si>
  <si>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</si>
  <si>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</si>
  <si>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</si>
  <si>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</si>
  <si>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</si>
  <si>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</si>
  <si>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</si>
  <si>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</si>
  <si>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</si>
  <si>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</si>
  <si>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</si>
  <si>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</si>
  <si>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</si>
  <si>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</si>
  <si>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</si>
  <si>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</si>
  <si>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</si>
  <si>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</si>
  <si>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</si>
  <si>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</si>
  <si>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</si>
  <si>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</si>
  <si>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</si>
  <si>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</si>
  <si>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</si>
  <si>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</si>
  <si>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</si>
  <si>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</si>
  <si>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</si>
  <si>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</si>
  <si>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</si>
  <si>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</si>
  <si>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</si>
  <si>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</si>
  <si>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</si>
  <si>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</si>
  <si>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</si>
  <si>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</si>
  <si>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</si>
  <si>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</si>
  <si>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</si>
  <si>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</si>
  <si>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</si>
  <si>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</si>
  <si>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</si>
  <si>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</si>
  <si>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</si>
  <si>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</si>
  <si>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</si>
  <si>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</si>
  <si>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</si>
  <si>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</si>
  <si>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S22475236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</si>
</sst>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174.18414157440003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0.14615448712607271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687.64693310536438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0.17480000000000001</v>
      </c>
      <c r="E15" s="20">
        <f>ChromaticityCoordinates!G4</f>
        <v>0.49690000000000001</v>
      </c>
      <c r="F15" s="20" t="s">
        <v>49</v>
      </c>
      <c r="H15" s="26">
        <f>ChromaticityCoordinates!H4</f>
        <v>1.6051479682571347E-2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0.45190000000000002</v>
      </c>
      <c r="E16" s="20">
        <f>ChromaticityCoordinates!G5</f>
        <v>0.52839999999999998</v>
      </c>
      <c r="F16" s="20" t="s">
        <v>49</v>
      </c>
      <c r="H16" s="26">
        <f>ChromaticityCoordinates!H5</f>
        <v>9.8488578017960344E-4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0.1235</v>
      </c>
      <c r="E17" s="20">
        <f>ChromaticityCoordinates!G6</f>
        <v>0.56130000000000002</v>
      </c>
      <c r="F17" s="20" t="s">
        <v>49</v>
      </c>
      <c r="H17" s="26">
        <f>ChromaticityCoordinates!H6</f>
        <v>1.1521284650593438E-2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0.1197</v>
      </c>
      <c r="E18" s="20">
        <f>ChromaticityCoordinates!G7</f>
        <v>0.30249999999999999</v>
      </c>
      <c r="F18" s="20" t="s">
        <v>49</v>
      </c>
      <c r="H18" s="26">
        <f>ChromaticityCoordinates!H7</f>
        <v>1.9777259668619429E-2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7.3771420282080002E-2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57.088502164799998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65.329883570504521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7.3870653874799991E-2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0.12509269952880001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0.1640564778468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0.21434456027520002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0.27464356102799997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0.33184880859600002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0.42728817571200001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0.550746439596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0.70426664480399992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0.89689656008399998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1.148774767488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1.468365308748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1.8781416739799999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2.3862760414080002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3.0295432130400002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3.9022151019599995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4.6552229526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5.9919578192400005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7.6059630184799998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9.5993907781200001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12.220325079959999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15.401637317160001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19.117059774000001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25.599348286679998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30.470550235200001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42.145090555199999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51.805772669999996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66.194643614400007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84.494485565999994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106.6177394724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136.67968079639999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173.68797361080001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0.17480000000000001</v>
      </c>
      <c r="G4" s="4">
        <v>0.49690000000000001</v>
      </c>
      <c r="H4" s="3">
        <f>IF(OR((F4=""),(G4="")),"",SQRT((F4-C4)^2+(G4-D4)^2))</f>
        <v>1.6051479682571347E-2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-2.1999999999999797E-3</v>
      </c>
      <c r="O4" s="3">
        <f>IF(G4="","",G4-D4)</f>
        <v>1.5900000000000025E-2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0.45190000000000002</v>
      </c>
      <c r="G5" s="4">
        <v>0.52839999999999998</v>
      </c>
      <c r="H5" s="3">
        <f t="shared" ref="H5:H7" si="0">IF(OR((F5=""),(G5="")),"",SQRT((F5-C5)^2+(G5-D5)^2))</f>
        <v>9.8488578017960344E-4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9.000000000000119E-4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0.1235</v>
      </c>
      <c r="G6" s="4">
        <v>0.56130000000000002</v>
      </c>
      <c r="H6" s="3">
        <f t="shared" si="0"/>
        <v>1.1521284650593438E-2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1.1499999999999996E-2</v>
      </c>
      <c r="O6" s="3">
        <f t="shared" ref="O6:O7" si="6">IF(G6="","",G6-D6)</f>
        <v>-7.0000000000003393E-4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0.1197</v>
      </c>
      <c r="G7" s="3">
        <v>0.30249999999999999</v>
      </c>
      <c r="H7" s="3">
        <f t="shared" si="0"/>
        <v>1.9777259668619429E-2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-3.2999999999999974E-3</v>
      </c>
      <c r="O7" s="3">
        <f t="shared" si="6"/>
        <v>1.9500000000000017E-2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232.49847047279999</v>
      </c>
      <c r="F3" s="8"/>
    </row>
    <row r="4" spans="2:6" x14ac:dyDescent="0.25">
      <c r="B4" s="1" t="s">
        <v>39</v>
      </c>
      <c r="C4" s="18"/>
      <c r="D4" s="18"/>
      <c r="E4" s="1">
        <v>214.8699145896</v>
      </c>
      <c r="F4" s="8"/>
    </row>
    <row r="5" spans="2:6" x14ac:dyDescent="0.25">
      <c r="B5" s="1" t="s">
        <v>40</v>
      </c>
      <c r="C5" s="18"/>
      <c r="D5" s="18"/>
      <c r="E5" s="1">
        <v>200.65616175</v>
      </c>
      <c r="F5" s="8"/>
    </row>
    <row r="6" spans="2:6" x14ac:dyDescent="0.25">
      <c r="B6" s="1" t="s">
        <v>41</v>
      </c>
      <c r="C6" s="18"/>
      <c r="D6" s="18"/>
      <c r="E6" s="1">
        <v>217.75936331880001</v>
      </c>
      <c r="F6" s="8"/>
    </row>
    <row r="7" spans="2:6" x14ac:dyDescent="0.25">
      <c r="B7" s="1" t="s">
        <v>42</v>
      </c>
      <c r="C7" s="18"/>
      <c r="D7" s="18"/>
      <c r="E7" s="1">
        <v>211.3383661428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89" sqref="D89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0.11140430100359999</v>
      </c>
      <c r="D4">
        <v>0</v>
      </c>
    </row>
    <row r="5" spans="2:4" x14ac:dyDescent="0.25">
      <c r="B5">
        <v>2</v>
      </c>
      <c r="C5">
        <v>5.0346455129999995E-2</v>
      </c>
      <c r="D5">
        <v>0</v>
      </c>
    </row>
    <row r="6" spans="2:4" x14ac:dyDescent="0.25">
      <c r="B6">
        <v>3</v>
      </c>
      <c r="C6">
        <v>8.0962937119199996E-2</v>
      </c>
      <c r="D6">
        <v>0</v>
      </c>
    </row>
    <row r="7" spans="2:4" x14ac:dyDescent="0.25">
      <c r="B7">
        <v>4</v>
      </c>
      <c r="C7">
        <v>6.5756848352400005E-2</v>
      </c>
      <c r="D7">
        <v>0</v>
      </c>
    </row>
    <row r="8" spans="2:4" x14ac:dyDescent="0.25">
      <c r="B8">
        <v>5</v>
      </c>
      <c r="C8">
        <v>7.3316113209599992E-2</v>
      </c>
      <c r="D8">
        <v>0</v>
      </c>
    </row>
    <row r="9" spans="2:4" x14ac:dyDescent="0.25">
      <c r="B9">
        <v>6</v>
      </c>
      <c r="C9">
        <v>7.3345299560400007E-2</v>
      </c>
      <c r="D9">
        <v>0</v>
      </c>
    </row>
    <row r="10" spans="2:4" x14ac:dyDescent="0.25">
      <c r="B10">
        <v>7</v>
      </c>
      <c r="C10">
        <v>0.1036991043924</v>
      </c>
      <c r="D10">
        <v>0</v>
      </c>
    </row>
    <row r="11" spans="2:4" x14ac:dyDescent="0.25">
      <c r="B11">
        <v>8</v>
      </c>
      <c r="C11">
        <v>0.15544650436079999</v>
      </c>
      <c r="D11">
        <v>0</v>
      </c>
    </row>
    <row r="12" spans="2:4" x14ac:dyDescent="0.25">
      <c r="B12">
        <v>9</v>
      </c>
      <c r="C12">
        <v>7.2236218229999996E-2</v>
      </c>
      <c r="D12">
        <v>0</v>
      </c>
    </row>
    <row r="13" spans="2:4" x14ac:dyDescent="0.25">
      <c r="B13">
        <v>10</v>
      </c>
      <c r="C13">
        <v>0.114118631628</v>
      </c>
      <c r="D13">
        <v>0</v>
      </c>
    </row>
    <row r="14" spans="2:4" x14ac:dyDescent="0.25">
      <c r="B14">
        <v>11</v>
      </c>
      <c r="C14">
        <v>0.13519117690560001</v>
      </c>
      <c r="D14">
        <v>0</v>
      </c>
    </row>
    <row r="15" spans="2:4" x14ac:dyDescent="0.25">
      <c r="B15">
        <v>12</v>
      </c>
      <c r="C15">
        <v>0.1247132769684</v>
      </c>
      <c r="D15">
        <v>0</v>
      </c>
    </row>
    <row r="16" spans="2:4" x14ac:dyDescent="0.25">
      <c r="B16">
        <v>13</v>
      </c>
      <c r="C16">
        <v>0.12477164967</v>
      </c>
      <c r="D16">
        <v>0</v>
      </c>
    </row>
    <row r="17" spans="2:4" x14ac:dyDescent="0.25">
      <c r="B17">
        <v>14</v>
      </c>
      <c r="C17">
        <v>0.16402729149600001</v>
      </c>
      <c r="D17">
        <v>0</v>
      </c>
    </row>
    <row r="18" spans="2:4" x14ac:dyDescent="0.25">
      <c r="B18">
        <v>15</v>
      </c>
      <c r="C18">
        <v>0.16393973244359999</v>
      </c>
      <c r="D18">
        <v>0</v>
      </c>
    </row>
    <row r="19" spans="2:4" x14ac:dyDescent="0.25">
      <c r="B19">
        <v>16</v>
      </c>
      <c r="C19">
        <v>0.21434456027520002</v>
      </c>
      <c r="D19">
        <v>0</v>
      </c>
    </row>
    <row r="20" spans="2:4" x14ac:dyDescent="0.25">
      <c r="B20">
        <v>17</v>
      </c>
      <c r="C20">
        <v>0.21434456027520002</v>
      </c>
      <c r="D20">
        <v>0</v>
      </c>
    </row>
    <row r="21" spans="2:4" x14ac:dyDescent="0.25">
      <c r="B21">
        <v>18</v>
      </c>
      <c r="C21">
        <v>0.27499379723759998</v>
      </c>
      <c r="D21">
        <v>0</v>
      </c>
    </row>
    <row r="22" spans="2:4" x14ac:dyDescent="0.25">
      <c r="B22">
        <v>19</v>
      </c>
      <c r="C22">
        <v>0.27505216993920001</v>
      </c>
      <c r="D22">
        <v>0</v>
      </c>
    </row>
    <row r="23" spans="2:4" x14ac:dyDescent="0.25">
      <c r="B23">
        <v>20</v>
      </c>
      <c r="C23">
        <v>0.355781616252</v>
      </c>
      <c r="D23">
        <v>0</v>
      </c>
    </row>
    <row r="24" spans="2:4" x14ac:dyDescent="0.25">
      <c r="B24">
        <v>21</v>
      </c>
      <c r="C24">
        <v>0.41240313680399998</v>
      </c>
      <c r="D24">
        <v>0</v>
      </c>
    </row>
    <row r="25" spans="2:4" x14ac:dyDescent="0.25">
      <c r="B25">
        <v>22</v>
      </c>
      <c r="C25">
        <v>0.19890498070199999</v>
      </c>
      <c r="D25">
        <v>0</v>
      </c>
    </row>
    <row r="26" spans="2:4" x14ac:dyDescent="0.25">
      <c r="B26">
        <v>23</v>
      </c>
      <c r="C26">
        <v>0.30558109287599999</v>
      </c>
      <c r="D26">
        <v>0</v>
      </c>
    </row>
    <row r="27" spans="2:4" x14ac:dyDescent="0.25">
      <c r="B27">
        <v>24</v>
      </c>
      <c r="C27">
        <v>0.35928397834800002</v>
      </c>
      <c r="D27">
        <v>0</v>
      </c>
    </row>
    <row r="28" spans="2:4" x14ac:dyDescent="0.25">
      <c r="B28">
        <v>25</v>
      </c>
      <c r="C28">
        <v>0.33214067210399995</v>
      </c>
      <c r="D28">
        <v>0</v>
      </c>
    </row>
    <row r="29" spans="2:4" x14ac:dyDescent="0.25">
      <c r="B29">
        <v>26</v>
      </c>
      <c r="C29">
        <v>0.33243253561199998</v>
      </c>
      <c r="D29">
        <v>0</v>
      </c>
    </row>
    <row r="30" spans="2:4" x14ac:dyDescent="0.25">
      <c r="B30">
        <v>27</v>
      </c>
      <c r="C30">
        <v>0.42787190272799996</v>
      </c>
      <c r="D30">
        <v>0</v>
      </c>
    </row>
    <row r="31" spans="2:4" x14ac:dyDescent="0.25">
      <c r="B31">
        <v>28</v>
      </c>
      <c r="C31">
        <v>0.42787190272799996</v>
      </c>
      <c r="D31">
        <v>0</v>
      </c>
    </row>
    <row r="32" spans="2:4" x14ac:dyDescent="0.25">
      <c r="B32">
        <v>29</v>
      </c>
      <c r="C32">
        <v>0.55191389362800003</v>
      </c>
      <c r="D32">
        <v>0</v>
      </c>
    </row>
    <row r="33" spans="2:4" x14ac:dyDescent="0.25">
      <c r="B33">
        <v>30</v>
      </c>
      <c r="C33">
        <v>0.55191389362800003</v>
      </c>
      <c r="D33">
        <v>0</v>
      </c>
    </row>
    <row r="34" spans="2:4" x14ac:dyDescent="0.25">
      <c r="B34">
        <v>31</v>
      </c>
      <c r="C34">
        <v>0.70514223532799991</v>
      </c>
      <c r="D34">
        <v>0</v>
      </c>
    </row>
    <row r="35" spans="2:4" x14ac:dyDescent="0.25">
      <c r="B35">
        <v>32</v>
      </c>
      <c r="C35">
        <v>0.70601782585200001</v>
      </c>
      <c r="D35">
        <v>0</v>
      </c>
    </row>
    <row r="36" spans="2:4" x14ac:dyDescent="0.25">
      <c r="B36">
        <v>33</v>
      </c>
      <c r="C36">
        <v>0.90010705867200003</v>
      </c>
      <c r="D36">
        <v>0</v>
      </c>
    </row>
    <row r="37" spans="2:4" x14ac:dyDescent="0.25">
      <c r="B37">
        <v>34</v>
      </c>
      <c r="C37">
        <v>0.90098264919600002</v>
      </c>
      <c r="D37">
        <v>0</v>
      </c>
    </row>
    <row r="38" spans="2:4" x14ac:dyDescent="0.25">
      <c r="B38">
        <v>35</v>
      </c>
      <c r="C38">
        <v>1.1514015390599999</v>
      </c>
      <c r="D38">
        <v>0</v>
      </c>
    </row>
    <row r="39" spans="2:4" x14ac:dyDescent="0.25">
      <c r="B39">
        <v>36</v>
      </c>
      <c r="C39">
        <v>1.154612037648</v>
      </c>
      <c r="D39">
        <v>0</v>
      </c>
    </row>
    <row r="40" spans="2:4" x14ac:dyDescent="0.25">
      <c r="B40">
        <v>37</v>
      </c>
      <c r="C40">
        <v>1.4651548101599998</v>
      </c>
      <c r="D40">
        <v>0</v>
      </c>
    </row>
    <row r="41" spans="2:4" x14ac:dyDescent="0.25">
      <c r="B41">
        <v>38</v>
      </c>
      <c r="C41">
        <v>1.468949035764</v>
      </c>
      <c r="D41">
        <v>0</v>
      </c>
    </row>
    <row r="42" spans="2:4" x14ac:dyDescent="0.25">
      <c r="B42">
        <v>39</v>
      </c>
      <c r="C42">
        <v>1.8836870806319999</v>
      </c>
      <c r="D42">
        <v>0</v>
      </c>
    </row>
    <row r="43" spans="2:4" x14ac:dyDescent="0.25">
      <c r="B43">
        <v>40</v>
      </c>
      <c r="C43">
        <v>1.8766823564399999</v>
      </c>
      <c r="D43">
        <v>0</v>
      </c>
    </row>
    <row r="44" spans="2:4" x14ac:dyDescent="0.25">
      <c r="B44">
        <v>41</v>
      </c>
      <c r="C44">
        <v>2.3871516319319999</v>
      </c>
      <c r="D44">
        <v>0</v>
      </c>
    </row>
    <row r="45" spans="2:4" x14ac:dyDescent="0.25">
      <c r="B45">
        <v>42</v>
      </c>
      <c r="C45">
        <v>2.3854004508840001</v>
      </c>
      <c r="D45">
        <v>0</v>
      </c>
    </row>
    <row r="46" spans="2:4" x14ac:dyDescent="0.25">
      <c r="B46">
        <v>43</v>
      </c>
      <c r="C46">
        <v>3.0528922936800003</v>
      </c>
      <c r="D46">
        <v>0</v>
      </c>
    </row>
    <row r="47" spans="2:4" x14ac:dyDescent="0.25">
      <c r="B47">
        <v>44</v>
      </c>
      <c r="C47">
        <v>3.0674854690799997</v>
      </c>
      <c r="D47">
        <v>0</v>
      </c>
    </row>
    <row r="48" spans="2:4" x14ac:dyDescent="0.25">
      <c r="B48">
        <v>45</v>
      </c>
      <c r="C48">
        <v>3.8671914809999999</v>
      </c>
      <c r="D48">
        <v>0</v>
      </c>
    </row>
    <row r="49" spans="2:4" x14ac:dyDescent="0.25">
      <c r="B49">
        <v>46</v>
      </c>
      <c r="C49">
        <v>3.8934591967199998</v>
      </c>
      <c r="D49">
        <v>0</v>
      </c>
    </row>
    <row r="50" spans="2:4" x14ac:dyDescent="0.25">
      <c r="B50">
        <v>47</v>
      </c>
      <c r="C50">
        <v>4.9791914464799998</v>
      </c>
      <c r="D50">
        <v>0</v>
      </c>
    </row>
    <row r="51" spans="2:4" x14ac:dyDescent="0.25">
      <c r="B51">
        <v>48</v>
      </c>
      <c r="C51">
        <v>5.7788974584000004</v>
      </c>
      <c r="D51">
        <v>0</v>
      </c>
    </row>
    <row r="52" spans="2:4" x14ac:dyDescent="0.25">
      <c r="B52">
        <v>49</v>
      </c>
      <c r="C52">
        <v>2.8430424314280001</v>
      </c>
      <c r="D52">
        <v>0</v>
      </c>
    </row>
    <row r="53" spans="2:4" x14ac:dyDescent="0.25">
      <c r="B53">
        <v>50</v>
      </c>
      <c r="C53">
        <v>4.3195799184000006</v>
      </c>
      <c r="D53">
        <v>0</v>
      </c>
    </row>
    <row r="54" spans="2:4" x14ac:dyDescent="0.25">
      <c r="B54">
        <v>51</v>
      </c>
      <c r="C54">
        <v>5.0229709726800005</v>
      </c>
      <c r="D54">
        <v>0</v>
      </c>
    </row>
    <row r="55" spans="2:4" x14ac:dyDescent="0.25">
      <c r="B55">
        <v>52</v>
      </c>
      <c r="C55">
        <v>4.6902465735599996</v>
      </c>
      <c r="D55">
        <v>0</v>
      </c>
    </row>
    <row r="56" spans="2:4" x14ac:dyDescent="0.25">
      <c r="B56">
        <v>53</v>
      </c>
      <c r="C56">
        <v>4.6464670473599998</v>
      </c>
      <c r="D56">
        <v>0</v>
      </c>
    </row>
    <row r="57" spans="2:4" x14ac:dyDescent="0.25">
      <c r="B57">
        <v>54</v>
      </c>
      <c r="C57">
        <v>6.0036323595600001</v>
      </c>
      <c r="D57">
        <v>0</v>
      </c>
    </row>
    <row r="58" spans="2:4" x14ac:dyDescent="0.25">
      <c r="B58">
        <v>55</v>
      </c>
      <c r="C58">
        <v>5.9977950894000003</v>
      </c>
      <c r="D58">
        <v>0</v>
      </c>
    </row>
    <row r="59" spans="2:4" x14ac:dyDescent="0.25">
      <c r="B59">
        <v>56</v>
      </c>
      <c r="C59">
        <v>7.5184039660800002</v>
      </c>
      <c r="D59">
        <v>0</v>
      </c>
    </row>
    <row r="60" spans="2:4" x14ac:dyDescent="0.25">
      <c r="B60">
        <v>57</v>
      </c>
      <c r="C60">
        <v>7.4425194540000001</v>
      </c>
      <c r="D60">
        <v>0</v>
      </c>
    </row>
    <row r="61" spans="2:4" x14ac:dyDescent="0.25">
      <c r="B61">
        <v>58</v>
      </c>
      <c r="C61">
        <v>9.5964721430399997</v>
      </c>
      <c r="D61">
        <v>0</v>
      </c>
    </row>
    <row r="62" spans="2:4" x14ac:dyDescent="0.25">
      <c r="B62">
        <v>59</v>
      </c>
      <c r="C62">
        <v>9.4417844837999994</v>
      </c>
      <c r="D62">
        <v>0</v>
      </c>
    </row>
    <row r="63" spans="2:4" x14ac:dyDescent="0.25">
      <c r="B63">
        <v>60</v>
      </c>
      <c r="C63">
        <v>11.99267154372</v>
      </c>
      <c r="D63">
        <v>0</v>
      </c>
    </row>
    <row r="64" spans="2:4" x14ac:dyDescent="0.25">
      <c r="B64">
        <v>61</v>
      </c>
      <c r="C64">
        <v>12.26702324124</v>
      </c>
      <c r="D64">
        <v>0</v>
      </c>
    </row>
    <row r="65" spans="2:4" x14ac:dyDescent="0.25">
      <c r="B65">
        <v>62</v>
      </c>
      <c r="C65">
        <v>16.093353831119998</v>
      </c>
      <c r="D65">
        <v>0</v>
      </c>
    </row>
    <row r="66" spans="2:4" x14ac:dyDescent="0.25">
      <c r="B66">
        <v>63</v>
      </c>
      <c r="C66">
        <v>15.646802663879999</v>
      </c>
      <c r="D66">
        <v>0</v>
      </c>
    </row>
    <row r="67" spans="2:4" x14ac:dyDescent="0.25">
      <c r="B67">
        <v>64</v>
      </c>
      <c r="C67">
        <v>20.156093862479999</v>
      </c>
      <c r="D67">
        <v>0</v>
      </c>
    </row>
    <row r="68" spans="2:4" x14ac:dyDescent="0.25">
      <c r="B68">
        <v>65</v>
      </c>
      <c r="C68">
        <v>19.476051888840001</v>
      </c>
      <c r="D68">
        <v>0</v>
      </c>
    </row>
    <row r="69" spans="2:4" x14ac:dyDescent="0.25">
      <c r="B69">
        <v>66</v>
      </c>
      <c r="C69">
        <v>25.114854863399998</v>
      </c>
      <c r="D69">
        <v>0</v>
      </c>
    </row>
    <row r="70" spans="2:4" x14ac:dyDescent="0.25">
      <c r="B70">
        <v>67</v>
      </c>
      <c r="C70">
        <v>24.875526786840002</v>
      </c>
      <c r="D70">
        <v>0</v>
      </c>
    </row>
    <row r="71" spans="2:4" x14ac:dyDescent="0.25">
      <c r="B71">
        <v>68</v>
      </c>
      <c r="C71">
        <v>33.535117069199998</v>
      </c>
      <c r="D71">
        <v>0</v>
      </c>
    </row>
    <row r="72" spans="2:4" x14ac:dyDescent="0.25">
      <c r="B72">
        <v>69</v>
      </c>
      <c r="C72">
        <v>32.046613178400001</v>
      </c>
      <c r="D72">
        <v>0</v>
      </c>
    </row>
    <row r="73" spans="2:4" x14ac:dyDescent="0.25">
      <c r="B73">
        <v>70</v>
      </c>
      <c r="C73">
        <v>42.728817571200004</v>
      </c>
      <c r="D73">
        <v>0</v>
      </c>
    </row>
    <row r="74" spans="2:4" x14ac:dyDescent="0.25">
      <c r="B74">
        <v>71</v>
      </c>
      <c r="C74">
        <v>38.0298150924</v>
      </c>
      <c r="D74">
        <v>0</v>
      </c>
    </row>
    <row r="75" spans="2:4" x14ac:dyDescent="0.25">
      <c r="B75">
        <v>72</v>
      </c>
      <c r="C75">
        <v>51.864145371599996</v>
      </c>
      <c r="D75">
        <v>0</v>
      </c>
    </row>
    <row r="76" spans="2:4" x14ac:dyDescent="0.25">
      <c r="B76">
        <v>73</v>
      </c>
      <c r="C76">
        <v>52.243567931999998</v>
      </c>
      <c r="D76">
        <v>0</v>
      </c>
    </row>
    <row r="77" spans="2:4" x14ac:dyDescent="0.25">
      <c r="B77">
        <v>74</v>
      </c>
      <c r="C77">
        <v>66.690811577999995</v>
      </c>
      <c r="D77">
        <v>0</v>
      </c>
    </row>
    <row r="78" spans="2:4" x14ac:dyDescent="0.25">
      <c r="B78">
        <v>75</v>
      </c>
      <c r="C78">
        <v>66.311389017599993</v>
      </c>
      <c r="D78">
        <v>0</v>
      </c>
    </row>
    <row r="79" spans="2:4" x14ac:dyDescent="0.25">
      <c r="B79">
        <v>76</v>
      </c>
      <c r="C79">
        <v>83.472963288000003</v>
      </c>
      <c r="D79">
        <v>0</v>
      </c>
    </row>
    <row r="80" spans="2:4" x14ac:dyDescent="0.25">
      <c r="B80">
        <v>77</v>
      </c>
      <c r="C80">
        <v>84.69879002159999</v>
      </c>
      <c r="D80">
        <v>0</v>
      </c>
    </row>
    <row r="81" spans="2:4" x14ac:dyDescent="0.25">
      <c r="B81">
        <v>78</v>
      </c>
      <c r="C81">
        <v>107.81437985519999</v>
      </c>
      <c r="D81">
        <v>0</v>
      </c>
    </row>
    <row r="82" spans="2:4" x14ac:dyDescent="0.25">
      <c r="B82">
        <v>79</v>
      </c>
      <c r="C82">
        <v>106.64692582319999</v>
      </c>
      <c r="D82">
        <v>0</v>
      </c>
    </row>
    <row r="83" spans="2:4" x14ac:dyDescent="0.25">
      <c r="B83">
        <v>80</v>
      </c>
      <c r="C83">
        <v>136.62130809480001</v>
      </c>
      <c r="D83">
        <v>0</v>
      </c>
    </row>
    <row r="84" spans="2:4" x14ac:dyDescent="0.25">
      <c r="B84">
        <v>81</v>
      </c>
      <c r="C84">
        <v>136.4170036392</v>
      </c>
      <c r="D84">
        <v>0</v>
      </c>
    </row>
    <row r="85" spans="2:4" x14ac:dyDescent="0.25">
      <c r="B85">
        <v>82</v>
      </c>
      <c r="C85">
        <v>215.0158463436</v>
      </c>
      <c r="D85">
        <v>0</v>
      </c>
    </row>
    <row r="86" spans="2:4" x14ac:dyDescent="0.25">
      <c r="B86">
        <v>83</v>
      </c>
      <c r="C86">
        <v>106.4426213676</v>
      </c>
      <c r="D86">
        <v>0</v>
      </c>
    </row>
    <row r="87" spans="2:4" x14ac:dyDescent="0.25">
      <c r="B87">
        <v>84</v>
      </c>
      <c r="C87">
        <v>160.5833021016</v>
      </c>
      <c r="D87">
        <v>0</v>
      </c>
    </row>
    <row r="88" spans="2:4" x14ac:dyDescent="0.25">
      <c r="B88">
        <v>85</v>
      </c>
      <c r="C88">
        <v>187.60986294239999</v>
      </c>
      <c r="D88">
        <v>0</v>
      </c>
    </row>
    <row r="89" spans="2:4" x14ac:dyDescent="0.25">
      <c r="B89">
        <v>86</v>
      </c>
      <c r="C89">
        <v>173.8922780664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187.93091280119998</v>
      </c>
    </row>
    <row r="3" spans="2:9" x14ac:dyDescent="0.25">
      <c r="B3" s="18">
        <v>150</v>
      </c>
      <c r="C3" s="18">
        <v>200</v>
      </c>
      <c r="D3" s="1">
        <v>174.18414157440003</v>
      </c>
      <c r="E3" s="19" t="str">
        <f>IF(D3="","N/A",IF(OR(D3&lt;B3,D3&gt;C3),"FAIL","PASS"))</f>
        <v>PASS</v>
      </c>
      <c r="H3" t="s">
        <v>39</v>
      </c>
      <c r="I3">
        <v>173.77553266319998</v>
      </c>
    </row>
    <row r="4" spans="2:9" x14ac:dyDescent="0.25">
      <c r="H4" t="s">
        <v>40</v>
      </c>
      <c r="I4">
        <v>162.3344831496</v>
      </c>
    </row>
    <row r="5" spans="2:9" x14ac:dyDescent="0.25">
      <c r="H5" t="s">
        <v>41</v>
      </c>
      <c r="I5">
        <v>176.1104407272</v>
      </c>
    </row>
    <row r="6" spans="2:9" x14ac:dyDescent="0.25">
      <c r="B6" s="15" t="s">
        <v>23</v>
      </c>
      <c r="H6" t="s">
        <v>42</v>
      </c>
      <c r="I6">
        <v>170.76933853080001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0.14615448712607271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187.814167398</v>
      </c>
      <c r="J2" t="s">
        <v>26</v>
      </c>
    </row>
    <row r="3" spans="2:10" x14ac:dyDescent="0.25">
      <c r="B3" s="18">
        <v>100</v>
      </c>
      <c r="C3" s="18"/>
      <c r="D3" s="1">
        <v>687.64693310536438</v>
      </c>
      <c r="E3" s="19" t="str">
        <f>IF(D3="","N/A",IF(OR(D3&lt;B3),"FAIL","PASS"))</f>
        <v>PASS</v>
      </c>
      <c r="I3">
        <v>0.27312587078639999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7.9649551333199994E-2</v>
      </c>
    </row>
    <row r="3" spans="2:9" x14ac:dyDescent="0.25">
      <c r="B3" s="18">
        <v>0.05</v>
      </c>
      <c r="C3" s="18">
        <v>0.1</v>
      </c>
      <c r="D3" s="1">
        <v>7.3771420282080002E-2</v>
      </c>
      <c r="E3" s="19" t="str">
        <f>IF(D3="","N/A",IF(OR(D3&lt;B3,D3&gt;C3),"FAIL","PASS"))</f>
        <v>PASS</v>
      </c>
      <c r="H3" t="s">
        <v>39</v>
      </c>
      <c r="I3">
        <v>7.3695535770000001E-2</v>
      </c>
    </row>
    <row r="4" spans="2:9" x14ac:dyDescent="0.25">
      <c r="H4" t="s">
        <v>40</v>
      </c>
      <c r="I4">
        <v>6.8704669783200001E-2</v>
      </c>
    </row>
    <row r="5" spans="2:9" x14ac:dyDescent="0.25">
      <c r="H5" t="s">
        <v>41</v>
      </c>
      <c r="I5">
        <v>7.48921761528E-2</v>
      </c>
    </row>
    <row r="6" spans="2:9" x14ac:dyDescent="0.25">
      <c r="H6" t="s">
        <v>42</v>
      </c>
      <c r="I6">
        <v>7.1915168371200003E-2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188.0184718536</v>
      </c>
      <c r="J2">
        <v>72.557268088800001</v>
      </c>
      <c r="K2">
        <v>170.38991597039998</v>
      </c>
      <c r="L2">
        <v>62.750654220000001</v>
      </c>
    </row>
    <row r="3" spans="2:12" x14ac:dyDescent="0.25">
      <c r="B3" s="18">
        <v>50</v>
      </c>
      <c r="C3" s="18"/>
      <c r="D3" s="1">
        <v>57.088502164799998</v>
      </c>
      <c r="E3" s="19" t="str">
        <f>IF(D3="","N/A",IF(OR(D3&lt;B3),"FAIL","PASS"))</f>
        <v>PASS</v>
      </c>
      <c r="H3" t="s">
        <v>39</v>
      </c>
      <c r="I3">
        <v>173.77553266319998</v>
      </c>
      <c r="J3">
        <v>68.996533291199995</v>
      </c>
      <c r="K3">
        <v>166.01196335039998</v>
      </c>
      <c r="L3">
        <v>64.209971760000002</v>
      </c>
    </row>
    <row r="4" spans="2:12" x14ac:dyDescent="0.25">
      <c r="H4" t="s">
        <v>40</v>
      </c>
      <c r="I4">
        <v>162.30529679880001</v>
      </c>
      <c r="J4">
        <v>66.136270912800001</v>
      </c>
      <c r="K4">
        <v>158.36513944079999</v>
      </c>
      <c r="L4">
        <v>61.4080820832</v>
      </c>
    </row>
    <row r="5" spans="2:12" x14ac:dyDescent="0.25">
      <c r="H5" t="s">
        <v>41</v>
      </c>
      <c r="I5">
        <v>176.1104407272</v>
      </c>
      <c r="J5">
        <v>74.045771979599991</v>
      </c>
      <c r="K5">
        <v>162.48041490360001</v>
      </c>
      <c r="L5">
        <v>58.9856149668</v>
      </c>
    </row>
    <row r="6" spans="2:12" x14ac:dyDescent="0.25">
      <c r="H6" t="s">
        <v>42</v>
      </c>
      <c r="I6">
        <v>170.76933853080001</v>
      </c>
      <c r="J6">
        <v>71.448186758399999</v>
      </c>
      <c r="K6">
        <v>161.0502837144</v>
      </c>
      <c r="L6">
        <v>57.088502164799998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187.66823564399999</v>
      </c>
      <c r="J2">
        <v>72.498895387199994</v>
      </c>
      <c r="K2">
        <v>170.15642516399998</v>
      </c>
      <c r="L2">
        <v>62.750654220000001</v>
      </c>
    </row>
    <row r="3" spans="2:12" x14ac:dyDescent="0.25">
      <c r="B3" s="18">
        <v>20</v>
      </c>
      <c r="C3" s="18"/>
      <c r="D3" s="1">
        <v>65.329883570504521</v>
      </c>
      <c r="E3" s="19" t="str">
        <f>IF(D3="","N/A",IF(OR(D3&lt;B3),"FAIL","PASS"))</f>
        <v>PASS</v>
      </c>
      <c r="G3" t="s">
        <v>38</v>
      </c>
      <c r="H3" t="s">
        <v>27</v>
      </c>
      <c r="I3">
        <v>0.27476030643119997</v>
      </c>
      <c r="J3">
        <v>0.349652482584</v>
      </c>
      <c r="K3">
        <v>0.29081279937119997</v>
      </c>
      <c r="L3">
        <v>0.94505403890399997</v>
      </c>
    </row>
    <row r="4" spans="2:12" x14ac:dyDescent="0.25">
      <c r="G4" t="s">
        <v>39</v>
      </c>
      <c r="H4" t="s">
        <v>26</v>
      </c>
      <c r="I4">
        <v>173.5712282076</v>
      </c>
      <c r="J4">
        <v>68.996533291199995</v>
      </c>
      <c r="K4">
        <v>165.8076588948</v>
      </c>
      <c r="L4">
        <v>64.180785409199999</v>
      </c>
    </row>
    <row r="5" spans="2:12" x14ac:dyDescent="0.25">
      <c r="G5" t="s">
        <v>39</v>
      </c>
      <c r="H5" t="s">
        <v>27</v>
      </c>
      <c r="I5">
        <v>0.28550088352559999</v>
      </c>
      <c r="J5">
        <v>0.33505930718399995</v>
      </c>
      <c r="K5">
        <v>0.29215537150799997</v>
      </c>
      <c r="L5">
        <v>0.94826453749200001</v>
      </c>
    </row>
    <row r="6" spans="2:12" x14ac:dyDescent="0.25">
      <c r="G6" t="s">
        <v>40</v>
      </c>
      <c r="H6" t="s">
        <v>26</v>
      </c>
      <c r="I6">
        <v>162.24692409719998</v>
      </c>
      <c r="J6">
        <v>66.136270912800001</v>
      </c>
      <c r="K6">
        <v>158.33595309</v>
      </c>
      <c r="L6">
        <v>61.4080820832</v>
      </c>
    </row>
    <row r="7" spans="2:12" x14ac:dyDescent="0.25">
      <c r="G7" t="s">
        <v>40</v>
      </c>
      <c r="H7" t="s">
        <v>27</v>
      </c>
      <c r="I7">
        <v>0.2533958976456</v>
      </c>
      <c r="J7">
        <v>0.31783936021199999</v>
      </c>
      <c r="K7">
        <v>0.27931337715599996</v>
      </c>
      <c r="L7">
        <v>0.90302569375199992</v>
      </c>
    </row>
    <row r="8" spans="2:12" x14ac:dyDescent="0.25">
      <c r="G8" t="s">
        <v>41</v>
      </c>
      <c r="H8" t="s">
        <v>26</v>
      </c>
      <c r="I8">
        <v>175.99369532399999</v>
      </c>
      <c r="J8">
        <v>74.016585628800001</v>
      </c>
      <c r="K8">
        <v>162.36366950039999</v>
      </c>
      <c r="L8">
        <v>58.956428615999997</v>
      </c>
    </row>
    <row r="9" spans="2:12" x14ac:dyDescent="0.25">
      <c r="G9" t="s">
        <v>41</v>
      </c>
      <c r="H9" t="s">
        <v>27</v>
      </c>
      <c r="I9">
        <v>0.25360020210119999</v>
      </c>
      <c r="J9">
        <v>0.35227925415600003</v>
      </c>
      <c r="K9">
        <v>0.27295075268160002</v>
      </c>
      <c r="L9">
        <v>0.90244196673599997</v>
      </c>
    </row>
    <row r="10" spans="2:12" x14ac:dyDescent="0.25">
      <c r="G10" t="s">
        <v>42</v>
      </c>
      <c r="H10" t="s">
        <v>26</v>
      </c>
      <c r="I10">
        <v>170.74015218</v>
      </c>
      <c r="J10">
        <v>71.448186758399999</v>
      </c>
      <c r="K10">
        <v>160.962724662</v>
      </c>
      <c r="L10">
        <v>57.088502164799998</v>
      </c>
    </row>
    <row r="11" spans="2:12" x14ac:dyDescent="0.25">
      <c r="G11" t="s">
        <v>42</v>
      </c>
      <c r="H11" t="s">
        <v>27</v>
      </c>
      <c r="I11">
        <v>0.25859106808799998</v>
      </c>
      <c r="J11">
        <v>0.34410707593200002</v>
      </c>
      <c r="K11">
        <v>0.27922581810359998</v>
      </c>
      <c r="L11">
        <v>0.86070548509199996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2023-03-14T10:05:34Z</dcterms:modified>
</cp:coreProperties>
</file>