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9C1693F3-F220-4676-8234-4DE7048E68FF}" xr6:coauthVersionLast="47" xr6:coauthVersionMax="47" xr10:uidLastSave="{00000000-0000-0000-0000-000000000000}"/>
  <bookViews>
    <workbookView xWindow="-120" yWindow="-120" windowWidth="29040" windowHeight="1584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<sst xmlns="http://schemas.openxmlformats.org/spreadsheetml/2006/main" count="171" uniqueCount="101">
  <si>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</si>
  <si>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</si>
  <si>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</si>
  <si>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</si>
  <si>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</si>
  <si>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</si>
  <si>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</si>
  <si>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</si>
  <si>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</si>
  <si>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</si>
  <si>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</si>
  <si>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</si>
  <si>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</si>
  <si>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</si>
  <si>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</si>
  <si>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</si>
  <si>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</si>
  <si>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</si>
  <si>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</si>
  <si>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</si>
  <si>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</si>
  <si>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</si>
  <si>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</si>
  <si>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</si>
  <si>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</si>
  <si>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</si>
  <si>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</si>
  <si>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</si>
  <si>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</si>
  <si>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</si>
  <si>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</si>
  <si>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</si>
  <si>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</si>
  <si>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</si>
  <si>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</si>
  <si>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</si>
  <si>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</si>
  <si>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</si>
  <si>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</si>
  <si>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</si>
  <si>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</si>
  <si>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</si>
  <si>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</si>
  <si>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</si>
  <si>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</si>
  <si>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</si>
  <si>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</si>
  <si>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</si>
  <si>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</si>
  <si>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</si>
  <si>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</si>
  <si>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</si>
  <si>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</si>
  <si>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</si>
  <si>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</si>
  <si>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</si>
  <si>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</si>
  <si>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</si>
  <si>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</si>
  <si>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</si>
  <si>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</si>
  <si>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</si>
  <si>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</si>
  <si>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</si>
  <si>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</si>
  <si>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</si>
  <si>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</si>
  <si>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</si>
  <si>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</si>
  <si>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</si>
  <si>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</si>
  <si>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</si>
  <si>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</si>
  <si>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</si>
  <si>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</si>
  <si>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</si>
  <si>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</si>
  <si>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</si>
  <si>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</si>
  <si>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</si>
  <si>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</si>
  <si>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</si>
  <si>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</si>
  <si>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</si>
  <si>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</si>
  <si>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</si>
  <si>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</si>
  <si>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</si>
  <si>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</si>
  <si>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</si>
  <si>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</si>
  <si>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</si>
  <si>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</si>
  <si>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</si>
  <si>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</si>
  <si>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</si>
  <si>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</si>
  <si>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</si>
  <si>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</si>
  <si>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</si>
  <si>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S22475237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</si>
</sst>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169.53183725688001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0.12548824067148667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670.26743576297849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0.17299999999999999</v>
      </c>
      <c r="E15" s="20">
        <f>ChromaticityCoordinates!G4</f>
        <v>0.49830000000000002</v>
      </c>
      <c r="F15" s="20" t="s">
        <v>49</v>
      </c>
      <c r="H15" s="26">
        <f>ChromaticityCoordinates!H4</f>
        <v>1.7756407294269902E-2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</v>
      </c>
      <c r="E16" s="20">
        <f>ChromaticityCoordinates!G5</f>
        <v>0.52869999999999995</v>
      </c>
      <c r="F16" s="20" t="s">
        <v>49</v>
      </c>
      <c r="H16" s="26">
        <f>ChromaticityCoordinates!H5</f>
        <v>1.2206555615733269E-3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0.12330000000000001</v>
      </c>
      <c r="E17" s="20">
        <f>ChromaticityCoordinates!G6</f>
        <v>0.5615</v>
      </c>
      <c r="F17" s="20" t="s">
        <v>49</v>
      </c>
      <c r="H17" s="26">
        <f>ChromaticityCoordinates!H6</f>
        <v>1.1311056537742182E-2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0.1188</v>
      </c>
      <c r="E18" s="20">
        <f>ChromaticityCoordinates!G7</f>
        <v>0.30530000000000002</v>
      </c>
      <c r="F18" s="20" t="s">
        <v>49</v>
      </c>
      <c r="H18" s="26">
        <f>ChromaticityCoordinates!H7</f>
        <v>2.2692069099136857E-2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7.36663494192E-2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57.905719987200001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59.116347569955813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7.2323777282399998E-2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0.12947065214879999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0.1693683936924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0.20859484916759999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0.26725941427559996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0.34498266645599995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0.44363253215999998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0.53615326419599996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0.68441992626000003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0.87062884436400001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1.1216314612439999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1.4234183285159998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1.8183096548400002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2.3255684317439997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2.9682518763600001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3.7592019830400001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4.7865615311999994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6.1787504643600002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7.7781624881999996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9.8649865703999993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12.614340815759999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16.192587423839999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20.118151606440001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24.881364056999999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31.404513460799997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41.590549889999998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52.185195230400005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65.581730247599992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84.144249356399996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106.1799442104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136.32944458680001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166.44975861239999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0.17299999999999999</v>
      </c>
      <c r="G4" s="4">
        <v>0.49830000000000002</v>
      </c>
      <c r="H4" s="3">
        <f>IF(OR((F4=""),(G4="")),"",SQRT((F4-C4)^2+(G4-D4)^2))</f>
        <v>1.7756407294269902E-2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-4.0000000000000036E-3</v>
      </c>
      <c r="O4" s="3">
        <f>IF(G4="","",G4-D4)</f>
        <v>1.7300000000000038E-2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</v>
      </c>
      <c r="G5" s="4">
        <v>0.52869999999999995</v>
      </c>
      <c r="H5" s="3">
        <f t="shared" ref="H5:H7" si="0">IF(OR((F5=""),(G5="")),"",SQRT((F5-C5)^2+(G5-D5)^2))</f>
        <v>1.2206555615733269E-3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-1.0000000000000009E-3</v>
      </c>
      <c r="O5" s="3">
        <f>IF(G5="","",G5-D5)</f>
        <v>6.9999999999992291E-4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0.12330000000000001</v>
      </c>
      <c r="G6" s="4">
        <v>0.5615</v>
      </c>
      <c r="H6" s="3">
        <f t="shared" si="0"/>
        <v>1.1311056537742182E-2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1.1300000000000004E-2</v>
      </c>
      <c r="O6" s="3">
        <f t="shared" ref="O6:O7" si="6">IF(G6="","",G6-D6)</f>
        <v>-5.0000000000005596E-4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0.1188</v>
      </c>
      <c r="G7" s="3">
        <v>0.30530000000000002</v>
      </c>
      <c r="H7" s="3">
        <f t="shared" si="0"/>
        <v>2.2692069099136857E-2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-4.1999999999999954E-3</v>
      </c>
      <c r="O7" s="3">
        <f t="shared" si="6"/>
        <v>2.2300000000000042E-2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214.66561013399999</v>
      </c>
      <c r="F3" s="8"/>
    </row>
    <row r="4" spans="2:6" x14ac:dyDescent="0.25">
      <c r="B4" s="1" t="s">
        <v>39</v>
      </c>
      <c r="C4" s="18"/>
      <c r="D4" s="18"/>
      <c r="E4" s="1">
        <v>189.8863983048</v>
      </c>
      <c r="F4" s="8"/>
    </row>
    <row r="5" spans="2:6" x14ac:dyDescent="0.25">
      <c r="B5" s="1" t="s">
        <v>40</v>
      </c>
      <c r="C5" s="18"/>
      <c r="D5" s="18"/>
      <c r="E5" s="1">
        <v>189.24429858719998</v>
      </c>
      <c r="F5" s="8"/>
    </row>
    <row r="6" spans="2:6" x14ac:dyDescent="0.25">
      <c r="B6" s="1" t="s">
        <v>41</v>
      </c>
      <c r="C6" s="18"/>
      <c r="D6" s="18"/>
      <c r="E6" s="1">
        <v>188.92324872839998</v>
      </c>
      <c r="F6" s="8"/>
    </row>
    <row r="7" spans="2:6" x14ac:dyDescent="0.25">
      <c r="B7" s="1" t="s">
        <v>42</v>
      </c>
      <c r="C7" s="18"/>
      <c r="D7" s="18"/>
      <c r="E7" s="1">
        <v>190.93710693360001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8"/>
  <sheetViews>
    <sheetView topLeftCell="A77" workbookViewId="0">
      <selection activeCell="D98" sqref="D98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9.8912542861199992E-2</v>
      </c>
      <c r="D4">
        <v>0</v>
      </c>
    </row>
    <row r="5" spans="2:4" x14ac:dyDescent="0.25">
      <c r="B5">
        <v>2</v>
      </c>
      <c r="C5">
        <v>4.4801048477999997E-2</v>
      </c>
      <c r="D5">
        <v>0</v>
      </c>
    </row>
    <row r="6" spans="2:4" x14ac:dyDescent="0.25">
      <c r="B6">
        <v>3</v>
      </c>
      <c r="C6">
        <v>7.1885982020400002E-2</v>
      </c>
      <c r="D6">
        <v>0</v>
      </c>
    </row>
    <row r="7" spans="2:4" x14ac:dyDescent="0.25">
      <c r="B7">
        <v>4</v>
      </c>
      <c r="C7">
        <v>7.1856795669600002E-2</v>
      </c>
      <c r="D7">
        <v>0</v>
      </c>
    </row>
    <row r="8" spans="2:4" x14ac:dyDescent="0.25">
      <c r="B8">
        <v>5</v>
      </c>
      <c r="C8">
        <v>0.1013058236268</v>
      </c>
      <c r="D8">
        <v>0</v>
      </c>
    </row>
    <row r="9" spans="2:4" x14ac:dyDescent="0.25">
      <c r="B9">
        <v>6</v>
      </c>
      <c r="C9">
        <v>0.1380222529332</v>
      </c>
      <c r="D9">
        <v>0</v>
      </c>
    </row>
    <row r="10" spans="2:4" x14ac:dyDescent="0.25">
      <c r="B10">
        <v>7</v>
      </c>
      <c r="C10">
        <v>6.42975308124E-2</v>
      </c>
      <c r="D10">
        <v>0</v>
      </c>
    </row>
    <row r="11" spans="2:4" x14ac:dyDescent="0.25">
      <c r="B11">
        <v>8</v>
      </c>
      <c r="C11">
        <v>0.1013058236268</v>
      </c>
      <c r="D11">
        <v>0</v>
      </c>
    </row>
    <row r="12" spans="2:4" x14ac:dyDescent="0.25">
      <c r="B12">
        <v>9</v>
      </c>
      <c r="C12">
        <v>0.11995590178799999</v>
      </c>
      <c r="D12">
        <v>0</v>
      </c>
    </row>
    <row r="13" spans="2:4" x14ac:dyDescent="0.25">
      <c r="B13">
        <v>10</v>
      </c>
      <c r="C13">
        <v>0.12912041593920001</v>
      </c>
      <c r="D13">
        <v>0</v>
      </c>
    </row>
    <row r="14" spans="2:4" x14ac:dyDescent="0.25">
      <c r="B14">
        <v>11</v>
      </c>
      <c r="C14">
        <v>0.12912041593920001</v>
      </c>
      <c r="D14">
        <v>0</v>
      </c>
    </row>
    <row r="15" spans="2:4" x14ac:dyDescent="0.25">
      <c r="B15">
        <v>12</v>
      </c>
      <c r="C15">
        <v>0.16922246193839999</v>
      </c>
      <c r="D15">
        <v>0</v>
      </c>
    </row>
    <row r="16" spans="2:4" x14ac:dyDescent="0.25">
      <c r="B16">
        <v>13</v>
      </c>
      <c r="C16">
        <v>0.16916408923679999</v>
      </c>
      <c r="D16">
        <v>0</v>
      </c>
    </row>
    <row r="17" spans="2:4" x14ac:dyDescent="0.25">
      <c r="B17">
        <v>14</v>
      </c>
      <c r="C17">
        <v>0.22134928446719998</v>
      </c>
      <c r="D17">
        <v>0</v>
      </c>
    </row>
    <row r="18" spans="2:4" x14ac:dyDescent="0.25">
      <c r="B18">
        <v>15</v>
      </c>
      <c r="C18">
        <v>0.22310046551519999</v>
      </c>
      <c r="D18">
        <v>0</v>
      </c>
    </row>
    <row r="19" spans="2:4" x14ac:dyDescent="0.25">
      <c r="B19">
        <v>16</v>
      </c>
      <c r="C19">
        <v>0.10638424866599999</v>
      </c>
      <c r="D19">
        <v>0</v>
      </c>
    </row>
    <row r="20" spans="2:4" x14ac:dyDescent="0.25">
      <c r="B20">
        <v>17</v>
      </c>
      <c r="C20">
        <v>0.1646693912136</v>
      </c>
      <c r="D20">
        <v>0</v>
      </c>
    </row>
    <row r="21" spans="2:4" x14ac:dyDescent="0.25">
      <c r="B21">
        <v>18</v>
      </c>
      <c r="C21">
        <v>0.1943519099772</v>
      </c>
      <c r="D21">
        <v>0</v>
      </c>
    </row>
    <row r="22" spans="2:4" x14ac:dyDescent="0.25">
      <c r="B22">
        <v>19</v>
      </c>
      <c r="C22">
        <v>0.20876996727240002</v>
      </c>
      <c r="D22">
        <v>0</v>
      </c>
    </row>
    <row r="23" spans="2:4" x14ac:dyDescent="0.25">
      <c r="B23">
        <v>20</v>
      </c>
      <c r="C23">
        <v>0.20882833997399999</v>
      </c>
      <c r="D23">
        <v>0</v>
      </c>
    </row>
    <row r="24" spans="2:4" x14ac:dyDescent="0.25">
      <c r="B24">
        <v>21</v>
      </c>
      <c r="C24">
        <v>0.26769720953760001</v>
      </c>
      <c r="D24">
        <v>0</v>
      </c>
    </row>
    <row r="25" spans="2:4" x14ac:dyDescent="0.25">
      <c r="B25">
        <v>22</v>
      </c>
      <c r="C25">
        <v>0.26763883683599998</v>
      </c>
      <c r="D25">
        <v>0</v>
      </c>
    </row>
    <row r="26" spans="2:4" x14ac:dyDescent="0.25">
      <c r="B26">
        <v>23</v>
      </c>
      <c r="C26">
        <v>0.34585825698</v>
      </c>
      <c r="D26">
        <v>0</v>
      </c>
    </row>
    <row r="27" spans="2:4" x14ac:dyDescent="0.25">
      <c r="B27">
        <v>24</v>
      </c>
      <c r="C27">
        <v>0.34556639347199997</v>
      </c>
      <c r="D27">
        <v>0</v>
      </c>
    </row>
    <row r="28" spans="2:4" x14ac:dyDescent="0.25">
      <c r="B28">
        <v>25</v>
      </c>
      <c r="C28">
        <v>0.44479998619200001</v>
      </c>
      <c r="D28">
        <v>0</v>
      </c>
    </row>
    <row r="29" spans="2:4" x14ac:dyDescent="0.25">
      <c r="B29">
        <v>26</v>
      </c>
      <c r="C29">
        <v>0.44479998619200001</v>
      </c>
      <c r="D29">
        <v>0</v>
      </c>
    </row>
    <row r="30" spans="2:4" x14ac:dyDescent="0.25">
      <c r="B30">
        <v>27</v>
      </c>
      <c r="C30">
        <v>0.57380365672799993</v>
      </c>
      <c r="D30">
        <v>0</v>
      </c>
    </row>
    <row r="31" spans="2:4" x14ac:dyDescent="0.25">
      <c r="B31">
        <v>28</v>
      </c>
      <c r="C31">
        <v>0.57380365672799993</v>
      </c>
      <c r="D31">
        <v>0</v>
      </c>
    </row>
    <row r="32" spans="2:4" x14ac:dyDescent="0.25">
      <c r="B32">
        <v>29</v>
      </c>
      <c r="C32">
        <v>0.28030571308320001</v>
      </c>
      <c r="D32">
        <v>0</v>
      </c>
    </row>
    <row r="33" spans="2:4" x14ac:dyDescent="0.25">
      <c r="B33">
        <v>30</v>
      </c>
      <c r="C33">
        <v>0.42641258518800002</v>
      </c>
      <c r="D33">
        <v>0</v>
      </c>
    </row>
    <row r="34" spans="2:4" x14ac:dyDescent="0.25">
      <c r="B34">
        <v>31</v>
      </c>
      <c r="C34">
        <v>0.49937846218800003</v>
      </c>
      <c r="D34">
        <v>0</v>
      </c>
    </row>
    <row r="35" spans="2:4" x14ac:dyDescent="0.25">
      <c r="B35">
        <v>32</v>
      </c>
      <c r="C35">
        <v>0.53732071822799998</v>
      </c>
      <c r="D35">
        <v>0</v>
      </c>
    </row>
    <row r="36" spans="2:4" x14ac:dyDescent="0.25">
      <c r="B36">
        <v>33</v>
      </c>
      <c r="C36">
        <v>0.53702885472000006</v>
      </c>
      <c r="D36">
        <v>0</v>
      </c>
    </row>
    <row r="37" spans="2:4" x14ac:dyDescent="0.25">
      <c r="B37">
        <v>34</v>
      </c>
      <c r="C37">
        <v>0.68558738029200006</v>
      </c>
      <c r="D37">
        <v>0</v>
      </c>
    </row>
    <row r="38" spans="2:4" x14ac:dyDescent="0.25">
      <c r="B38">
        <v>35</v>
      </c>
      <c r="C38">
        <v>0.68558738029200006</v>
      </c>
      <c r="D38">
        <v>0</v>
      </c>
    </row>
    <row r="39" spans="2:4" x14ac:dyDescent="0.25">
      <c r="B39">
        <v>36</v>
      </c>
      <c r="C39">
        <v>0.87413120645999998</v>
      </c>
      <c r="D39">
        <v>0</v>
      </c>
    </row>
    <row r="40" spans="2:4" x14ac:dyDescent="0.25">
      <c r="B40">
        <v>37</v>
      </c>
      <c r="C40">
        <v>0.87617425101599988</v>
      </c>
      <c r="D40">
        <v>0</v>
      </c>
    </row>
    <row r="41" spans="2:4" x14ac:dyDescent="0.25">
      <c r="B41">
        <v>38</v>
      </c>
      <c r="C41">
        <v>1.1236745057999999</v>
      </c>
      <c r="D41">
        <v>0</v>
      </c>
    </row>
    <row r="42" spans="2:4" x14ac:dyDescent="0.25">
      <c r="B42">
        <v>39</v>
      </c>
      <c r="C42">
        <v>1.1230907787839999</v>
      </c>
      <c r="D42">
        <v>0</v>
      </c>
    </row>
    <row r="43" spans="2:4" x14ac:dyDescent="0.25">
      <c r="B43">
        <v>40</v>
      </c>
      <c r="C43">
        <v>1.4295474621839999</v>
      </c>
      <c r="D43">
        <v>0</v>
      </c>
    </row>
    <row r="44" spans="2:4" x14ac:dyDescent="0.25">
      <c r="B44">
        <v>41</v>
      </c>
      <c r="C44">
        <v>1.429255598676</v>
      </c>
      <c r="D44">
        <v>0</v>
      </c>
    </row>
    <row r="45" spans="2:4" x14ac:dyDescent="0.25">
      <c r="B45">
        <v>42</v>
      </c>
      <c r="C45">
        <v>1.8273574235879999</v>
      </c>
      <c r="D45">
        <v>0</v>
      </c>
    </row>
    <row r="46" spans="2:4" x14ac:dyDescent="0.25">
      <c r="B46">
        <v>43</v>
      </c>
      <c r="C46">
        <v>1.8232713344759999</v>
      </c>
      <c r="D46">
        <v>0</v>
      </c>
    </row>
    <row r="47" spans="2:4" x14ac:dyDescent="0.25">
      <c r="B47">
        <v>44</v>
      </c>
      <c r="C47">
        <v>2.3302382478719998</v>
      </c>
      <c r="D47">
        <v>0</v>
      </c>
    </row>
    <row r="48" spans="2:4" x14ac:dyDescent="0.25">
      <c r="B48">
        <v>45</v>
      </c>
      <c r="C48">
        <v>2.3249847047280001</v>
      </c>
      <c r="D48">
        <v>0</v>
      </c>
    </row>
    <row r="49" spans="2:4" x14ac:dyDescent="0.25">
      <c r="B49">
        <v>46</v>
      </c>
      <c r="C49">
        <v>2.9624146061999999</v>
      </c>
      <c r="D49">
        <v>0</v>
      </c>
    </row>
    <row r="50" spans="2:4" x14ac:dyDescent="0.25">
      <c r="B50">
        <v>47</v>
      </c>
      <c r="C50">
        <v>2.97117051144</v>
      </c>
      <c r="D50">
        <v>0</v>
      </c>
    </row>
    <row r="51" spans="2:4" x14ac:dyDescent="0.25">
      <c r="B51">
        <v>48</v>
      </c>
      <c r="C51">
        <v>3.7592019830400001</v>
      </c>
      <c r="D51">
        <v>0</v>
      </c>
    </row>
    <row r="52" spans="2:4" x14ac:dyDescent="0.25">
      <c r="B52">
        <v>49</v>
      </c>
      <c r="C52">
        <v>3.8029815092399999</v>
      </c>
      <c r="D52">
        <v>0</v>
      </c>
    </row>
    <row r="53" spans="2:4" x14ac:dyDescent="0.25">
      <c r="B53">
        <v>50</v>
      </c>
      <c r="C53">
        <v>4.8040733416800006</v>
      </c>
      <c r="D53">
        <v>0</v>
      </c>
    </row>
    <row r="54" spans="2:4" x14ac:dyDescent="0.25">
      <c r="B54">
        <v>51</v>
      </c>
      <c r="C54">
        <v>4.7982360715199999</v>
      </c>
      <c r="D54">
        <v>0</v>
      </c>
    </row>
    <row r="55" spans="2:4" x14ac:dyDescent="0.25">
      <c r="B55">
        <v>52</v>
      </c>
      <c r="C55">
        <v>6.1349709381599995</v>
      </c>
      <c r="D55">
        <v>0</v>
      </c>
    </row>
    <row r="56" spans="2:4" x14ac:dyDescent="0.25">
      <c r="B56">
        <v>53</v>
      </c>
      <c r="C56">
        <v>6.1408082083199993</v>
      </c>
      <c r="D56">
        <v>0</v>
      </c>
    </row>
    <row r="57" spans="2:4" x14ac:dyDescent="0.25">
      <c r="B57">
        <v>54</v>
      </c>
      <c r="C57">
        <v>7.7518947724799991</v>
      </c>
      <c r="D57">
        <v>0</v>
      </c>
    </row>
    <row r="58" spans="2:4" x14ac:dyDescent="0.25">
      <c r="B58">
        <v>55</v>
      </c>
      <c r="C58">
        <v>7.7635693128000005</v>
      </c>
      <c r="D58">
        <v>0</v>
      </c>
    </row>
    <row r="59" spans="2:4" x14ac:dyDescent="0.25">
      <c r="B59">
        <v>56</v>
      </c>
      <c r="C59">
        <v>9.9875692437599994</v>
      </c>
      <c r="D59">
        <v>0</v>
      </c>
    </row>
    <row r="60" spans="2:4" x14ac:dyDescent="0.25">
      <c r="B60">
        <v>57</v>
      </c>
      <c r="C60">
        <v>9.9525456228000007</v>
      </c>
      <c r="D60">
        <v>0</v>
      </c>
    </row>
    <row r="61" spans="2:4" x14ac:dyDescent="0.25">
      <c r="B61">
        <v>58</v>
      </c>
      <c r="C61">
        <v>12.477164967</v>
      </c>
      <c r="D61">
        <v>0</v>
      </c>
    </row>
    <row r="62" spans="2:4" x14ac:dyDescent="0.25">
      <c r="B62">
        <v>59</v>
      </c>
      <c r="C62">
        <v>12.86534343264</v>
      </c>
      <c r="D62">
        <v>0</v>
      </c>
    </row>
    <row r="63" spans="2:4" x14ac:dyDescent="0.25">
      <c r="B63">
        <v>60</v>
      </c>
      <c r="C63">
        <v>16.245122855279998</v>
      </c>
      <c r="D63">
        <v>0</v>
      </c>
    </row>
    <row r="64" spans="2:4" x14ac:dyDescent="0.25">
      <c r="B64">
        <v>61</v>
      </c>
      <c r="C64">
        <v>16.601196335040001</v>
      </c>
      <c r="D64">
        <v>0</v>
      </c>
    </row>
    <row r="65" spans="2:4" x14ac:dyDescent="0.25">
      <c r="B65">
        <v>62</v>
      </c>
      <c r="C65">
        <v>20.786519039759998</v>
      </c>
      <c r="D65">
        <v>0</v>
      </c>
    </row>
    <row r="66" spans="2:4" x14ac:dyDescent="0.25">
      <c r="B66">
        <v>63</v>
      </c>
      <c r="C66">
        <v>20.086046620559998</v>
      </c>
      <c r="D66">
        <v>0</v>
      </c>
    </row>
    <row r="67" spans="2:4" x14ac:dyDescent="0.25">
      <c r="B67">
        <v>64</v>
      </c>
      <c r="C67">
        <v>26.731778697719999</v>
      </c>
      <c r="D67">
        <v>0</v>
      </c>
    </row>
    <row r="68" spans="2:4" x14ac:dyDescent="0.25">
      <c r="B68">
        <v>65</v>
      </c>
      <c r="C68">
        <v>27.391390225799999</v>
      </c>
      <c r="D68">
        <v>0</v>
      </c>
    </row>
    <row r="69" spans="2:4" x14ac:dyDescent="0.25">
      <c r="B69">
        <v>66</v>
      </c>
      <c r="C69">
        <v>34.556639347200004</v>
      </c>
      <c r="D69">
        <v>0</v>
      </c>
    </row>
    <row r="70" spans="2:4" x14ac:dyDescent="0.25">
      <c r="B70">
        <v>67</v>
      </c>
      <c r="C70">
        <v>34.323148540799998</v>
      </c>
      <c r="D70">
        <v>0</v>
      </c>
    </row>
    <row r="71" spans="2:4" x14ac:dyDescent="0.25">
      <c r="B71">
        <v>68</v>
      </c>
      <c r="C71">
        <v>16.642057226160002</v>
      </c>
      <c r="D71">
        <v>0</v>
      </c>
    </row>
    <row r="72" spans="2:4" x14ac:dyDescent="0.25">
      <c r="B72">
        <v>69</v>
      </c>
      <c r="C72">
        <v>24.752944113480002</v>
      </c>
      <c r="D72">
        <v>0</v>
      </c>
    </row>
    <row r="73" spans="2:4" x14ac:dyDescent="0.25">
      <c r="B73">
        <v>70</v>
      </c>
      <c r="C73">
        <v>28.506308826360002</v>
      </c>
      <c r="D73">
        <v>0</v>
      </c>
    </row>
    <row r="74" spans="2:4" x14ac:dyDescent="0.25">
      <c r="B74">
        <v>71</v>
      </c>
      <c r="C74">
        <v>28.675589661</v>
      </c>
      <c r="D74">
        <v>0</v>
      </c>
    </row>
    <row r="75" spans="2:4" x14ac:dyDescent="0.25">
      <c r="B75">
        <v>72</v>
      </c>
      <c r="C75">
        <v>31.521258864</v>
      </c>
      <c r="D75">
        <v>0</v>
      </c>
    </row>
    <row r="76" spans="2:4" x14ac:dyDescent="0.25">
      <c r="B76">
        <v>73</v>
      </c>
      <c r="C76">
        <v>33.505930718400002</v>
      </c>
      <c r="D76">
        <v>0</v>
      </c>
    </row>
    <row r="77" spans="2:4" x14ac:dyDescent="0.25">
      <c r="B77">
        <v>74</v>
      </c>
      <c r="C77">
        <v>38.934591967199999</v>
      </c>
      <c r="D77">
        <v>0</v>
      </c>
    </row>
    <row r="78" spans="2:4" x14ac:dyDescent="0.25">
      <c r="B78">
        <v>75</v>
      </c>
      <c r="C78">
        <v>44.246507812799997</v>
      </c>
      <c r="D78">
        <v>0</v>
      </c>
    </row>
    <row r="79" spans="2:4" x14ac:dyDescent="0.25">
      <c r="B79">
        <v>76</v>
      </c>
      <c r="C79">
        <v>21.408188311799996</v>
      </c>
      <c r="D79">
        <v>0</v>
      </c>
    </row>
    <row r="80" spans="2:4" x14ac:dyDescent="0.25">
      <c r="B80">
        <v>77</v>
      </c>
      <c r="C80">
        <v>29.419841606399999</v>
      </c>
      <c r="D80">
        <v>0</v>
      </c>
    </row>
    <row r="81" spans="2:4" x14ac:dyDescent="0.25">
      <c r="B81">
        <v>78</v>
      </c>
      <c r="C81">
        <v>34.352334891600002</v>
      </c>
      <c r="D81">
        <v>0</v>
      </c>
    </row>
    <row r="82" spans="2:4" x14ac:dyDescent="0.25">
      <c r="B82">
        <v>79</v>
      </c>
      <c r="C82">
        <v>37.9130696892</v>
      </c>
      <c r="D82">
        <v>0</v>
      </c>
    </row>
    <row r="83" spans="2:4" x14ac:dyDescent="0.25">
      <c r="B83">
        <v>80</v>
      </c>
      <c r="C83">
        <v>42.670444869599997</v>
      </c>
      <c r="D83">
        <v>0</v>
      </c>
    </row>
    <row r="84" spans="2:4" x14ac:dyDescent="0.25">
      <c r="B84">
        <v>81</v>
      </c>
      <c r="C84">
        <v>38.642728459200001</v>
      </c>
      <c r="D84">
        <v>0</v>
      </c>
    </row>
    <row r="85" spans="2:4" x14ac:dyDescent="0.25">
      <c r="B85">
        <v>82</v>
      </c>
      <c r="C85">
        <v>51.601468214400001</v>
      </c>
      <c r="D85">
        <v>0</v>
      </c>
    </row>
    <row r="86" spans="2:4" x14ac:dyDescent="0.25">
      <c r="B86">
        <v>83</v>
      </c>
      <c r="C86">
        <v>52.068449827199998</v>
      </c>
      <c r="D86">
        <v>0</v>
      </c>
    </row>
    <row r="87" spans="2:4" x14ac:dyDescent="0.25">
      <c r="B87">
        <v>84</v>
      </c>
      <c r="C87">
        <v>66.690811577999995</v>
      </c>
      <c r="D87">
        <v>0</v>
      </c>
    </row>
    <row r="88" spans="2:4" x14ac:dyDescent="0.25">
      <c r="B88">
        <v>85</v>
      </c>
      <c r="C88">
        <v>66.282202666800003</v>
      </c>
      <c r="D88">
        <v>0</v>
      </c>
    </row>
    <row r="89" spans="2:4" x14ac:dyDescent="0.25">
      <c r="B89">
        <v>86</v>
      </c>
      <c r="C89">
        <v>84.085876654800003</v>
      </c>
      <c r="D89">
        <v>0</v>
      </c>
    </row>
    <row r="90" spans="2:4" x14ac:dyDescent="0.25">
      <c r="B90">
        <v>87</v>
      </c>
      <c r="C90">
        <v>84.552858267600001</v>
      </c>
      <c r="D90">
        <v>0</v>
      </c>
    </row>
    <row r="91" spans="2:4" x14ac:dyDescent="0.25">
      <c r="B91">
        <v>88</v>
      </c>
      <c r="C91">
        <v>106.092385158</v>
      </c>
      <c r="D91">
        <v>0</v>
      </c>
    </row>
    <row r="92" spans="2:4" x14ac:dyDescent="0.25">
      <c r="B92">
        <v>89</v>
      </c>
      <c r="C92">
        <v>106.7928575772</v>
      </c>
      <c r="D92">
        <v>0</v>
      </c>
    </row>
    <row r="93" spans="2:4" x14ac:dyDescent="0.25">
      <c r="B93">
        <v>90</v>
      </c>
      <c r="C93">
        <v>136.94235795359998</v>
      </c>
      <c r="D93">
        <v>0</v>
      </c>
    </row>
    <row r="94" spans="2:4" x14ac:dyDescent="0.25">
      <c r="B94">
        <v>91</v>
      </c>
      <c r="C94">
        <v>136.91317160279999</v>
      </c>
      <c r="D94">
        <v>0</v>
      </c>
    </row>
    <row r="95" spans="2:4" x14ac:dyDescent="0.25">
      <c r="B95">
        <v>92</v>
      </c>
      <c r="C95">
        <v>190.99547963519998</v>
      </c>
      <c r="D95">
        <v>0</v>
      </c>
    </row>
    <row r="96" spans="2:4" x14ac:dyDescent="0.25">
      <c r="B96">
        <v>93</v>
      </c>
      <c r="C96">
        <v>95.089130906400001</v>
      </c>
      <c r="D96">
        <v>0</v>
      </c>
    </row>
    <row r="97" spans="2:4" x14ac:dyDescent="0.25">
      <c r="B97">
        <v>94</v>
      </c>
      <c r="C97">
        <v>142.8963735168</v>
      </c>
      <c r="D97">
        <v>0</v>
      </c>
    </row>
    <row r="98" spans="2:4" x14ac:dyDescent="0.25">
      <c r="B98">
        <v>95</v>
      </c>
      <c r="C98">
        <v>166.799994822</v>
      </c>
      <c r="D9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186.61752701519998</v>
      </c>
    </row>
    <row r="3" spans="2:9" x14ac:dyDescent="0.25">
      <c r="B3" s="18">
        <v>150</v>
      </c>
      <c r="C3" s="18">
        <v>200</v>
      </c>
      <c r="D3" s="1">
        <v>169.53183725688001</v>
      </c>
      <c r="E3" s="19" t="str">
        <f>IF(D3="","N/A",IF(OR(D3&lt;B3,D3&gt;C3),"FAIL","PASS"))</f>
        <v>PASS</v>
      </c>
      <c r="H3" t="s">
        <v>39</v>
      </c>
      <c r="I3">
        <v>165.1071864756</v>
      </c>
    </row>
    <row r="4" spans="2:9" x14ac:dyDescent="0.25">
      <c r="H4" t="s">
        <v>40</v>
      </c>
      <c r="I4">
        <v>164.5818321612</v>
      </c>
    </row>
    <row r="5" spans="2:9" x14ac:dyDescent="0.25">
      <c r="H5" t="s">
        <v>41</v>
      </c>
      <c r="I5">
        <v>164.78613661680001</v>
      </c>
    </row>
    <row r="6" spans="2:9" x14ac:dyDescent="0.25">
      <c r="B6" s="15" t="s">
        <v>23</v>
      </c>
      <c r="H6" t="s">
        <v>42</v>
      </c>
      <c r="I6">
        <v>166.5665040156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0.12548824067148667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186.52996796280001</v>
      </c>
      <c r="J2" t="s">
        <v>26</v>
      </c>
    </row>
    <row r="3" spans="2:10" x14ac:dyDescent="0.25">
      <c r="B3" s="18">
        <v>100</v>
      </c>
      <c r="C3" s="18"/>
      <c r="D3" s="1">
        <v>670.26743576297849</v>
      </c>
      <c r="E3" s="19" t="str">
        <f>IF(D3="","N/A",IF(OR(D3&lt;B3),"FAIL","PASS"))</f>
        <v>PASS</v>
      </c>
      <c r="I3">
        <v>0.27829185487800001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8.1225614276400002E-2</v>
      </c>
    </row>
    <row r="3" spans="2:9" x14ac:dyDescent="0.25">
      <c r="B3" s="18">
        <v>0.05</v>
      </c>
      <c r="C3" s="18">
        <v>0.1</v>
      </c>
      <c r="D3" s="1">
        <v>7.36663494192E-2</v>
      </c>
      <c r="E3" s="19" t="str">
        <f>IF(D3="","N/A",IF(OR(D3&lt;B3,D3&gt;C3),"FAIL","PASS"))</f>
        <v>PASS</v>
      </c>
      <c r="H3" t="s">
        <v>39</v>
      </c>
      <c r="I3">
        <v>7.1740050266399999E-2</v>
      </c>
    </row>
    <row r="4" spans="2:9" x14ac:dyDescent="0.25">
      <c r="H4" t="s">
        <v>40</v>
      </c>
      <c r="I4">
        <v>7.1506559459999994E-2</v>
      </c>
    </row>
    <row r="5" spans="2:9" x14ac:dyDescent="0.25">
      <c r="H5" t="s">
        <v>41</v>
      </c>
      <c r="I5">
        <v>7.17692366172E-2</v>
      </c>
    </row>
    <row r="6" spans="2:9" x14ac:dyDescent="0.25">
      <c r="H6" t="s">
        <v>42</v>
      </c>
      <c r="I6">
        <v>7.2090286475999993E-2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186.67589971679999</v>
      </c>
      <c r="J2">
        <v>73.666349419200003</v>
      </c>
      <c r="K2">
        <v>168.66792127319999</v>
      </c>
      <c r="L2">
        <v>63.421940288400002</v>
      </c>
    </row>
    <row r="3" spans="2:12" x14ac:dyDescent="0.25">
      <c r="B3" s="18">
        <v>50</v>
      </c>
      <c r="C3" s="18"/>
      <c r="D3" s="1">
        <v>57.905719987200001</v>
      </c>
      <c r="E3" s="19" t="str">
        <f>IF(D3="","N/A",IF(OR(D3&lt;B3),"FAIL","PASS"))</f>
        <v>PASS</v>
      </c>
      <c r="H3" t="s">
        <v>39</v>
      </c>
      <c r="I3">
        <v>164.9612547216</v>
      </c>
      <c r="J3">
        <v>68.529551678399997</v>
      </c>
      <c r="K3">
        <v>160.46655669839998</v>
      </c>
      <c r="L3">
        <v>64.910444179199999</v>
      </c>
    </row>
    <row r="4" spans="2:12" x14ac:dyDescent="0.25">
      <c r="H4" t="s">
        <v>40</v>
      </c>
      <c r="I4">
        <v>164.46508675799998</v>
      </c>
      <c r="J4">
        <v>68.325247222800002</v>
      </c>
      <c r="K4">
        <v>160.14550683960002</v>
      </c>
      <c r="L4">
        <v>63.830549199599993</v>
      </c>
    </row>
    <row r="5" spans="2:12" x14ac:dyDescent="0.25">
      <c r="H5" t="s">
        <v>41</v>
      </c>
      <c r="I5">
        <v>164.75695026599999</v>
      </c>
      <c r="J5">
        <v>73.958212927199995</v>
      </c>
      <c r="K5">
        <v>151.9733286156</v>
      </c>
      <c r="L5">
        <v>58.606192406400005</v>
      </c>
    </row>
    <row r="6" spans="2:12" x14ac:dyDescent="0.25">
      <c r="H6" t="s">
        <v>42</v>
      </c>
      <c r="I6">
        <v>166.62487671719998</v>
      </c>
      <c r="J6">
        <v>72.7907588952</v>
      </c>
      <c r="K6">
        <v>155.41731801</v>
      </c>
      <c r="L6">
        <v>57.905719987200001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186.15054540239998</v>
      </c>
      <c r="J2">
        <v>73.607976717599996</v>
      </c>
      <c r="K2">
        <v>168.37605776519999</v>
      </c>
      <c r="L2">
        <v>63.392753937599998</v>
      </c>
    </row>
    <row r="3" spans="2:12" x14ac:dyDescent="0.25">
      <c r="B3" s="18">
        <v>20</v>
      </c>
      <c r="C3" s="18"/>
      <c r="D3" s="1">
        <v>59.116347569955813</v>
      </c>
      <c r="E3" s="19" t="str">
        <f>IF(D3="","N/A",IF(OR(D3&lt;B3),"FAIL","PASS"))</f>
        <v>PASS</v>
      </c>
      <c r="G3" t="s">
        <v>38</v>
      </c>
      <c r="H3" t="s">
        <v>27</v>
      </c>
      <c r="I3">
        <v>0.27966361336560003</v>
      </c>
      <c r="J3">
        <v>0.369499201128</v>
      </c>
      <c r="K3">
        <v>0.299451959208</v>
      </c>
      <c r="L3">
        <v>1.058297080008</v>
      </c>
    </row>
    <row r="4" spans="2:12" x14ac:dyDescent="0.25">
      <c r="G4" t="s">
        <v>39</v>
      </c>
      <c r="H4" t="s">
        <v>26</v>
      </c>
      <c r="I4">
        <v>164.6402048628</v>
      </c>
      <c r="J4">
        <v>68.441992626000001</v>
      </c>
      <c r="K4">
        <v>160.1163204888</v>
      </c>
      <c r="L4">
        <v>64.822885126800003</v>
      </c>
    </row>
    <row r="5" spans="2:12" x14ac:dyDescent="0.25">
      <c r="G5" t="s">
        <v>39</v>
      </c>
      <c r="H5" t="s">
        <v>27</v>
      </c>
      <c r="I5">
        <v>0.26296902070799999</v>
      </c>
      <c r="J5">
        <v>0.343523348916</v>
      </c>
      <c r="K5">
        <v>0.2816190988692</v>
      </c>
      <c r="L5">
        <v>1.0346561358599999</v>
      </c>
    </row>
    <row r="6" spans="2:12" x14ac:dyDescent="0.25">
      <c r="G6" t="s">
        <v>40</v>
      </c>
      <c r="H6" t="s">
        <v>26</v>
      </c>
      <c r="I6">
        <v>164.14403689919999</v>
      </c>
      <c r="J6">
        <v>68.208501819600002</v>
      </c>
      <c r="K6">
        <v>159.79527063</v>
      </c>
      <c r="L6">
        <v>63.772176498</v>
      </c>
    </row>
    <row r="7" spans="2:12" x14ac:dyDescent="0.25">
      <c r="G7" t="s">
        <v>40</v>
      </c>
      <c r="H7" t="s">
        <v>27</v>
      </c>
      <c r="I7">
        <v>0.25059400796879999</v>
      </c>
      <c r="J7">
        <v>0.33856166927999998</v>
      </c>
      <c r="K7">
        <v>0.27872965014000001</v>
      </c>
      <c r="L7">
        <v>1.02006296046</v>
      </c>
    </row>
    <row r="8" spans="2:12" x14ac:dyDescent="0.25">
      <c r="G8" t="s">
        <v>41</v>
      </c>
      <c r="H8" t="s">
        <v>26</v>
      </c>
      <c r="I8">
        <v>164.43590040719999</v>
      </c>
      <c r="J8">
        <v>73.899840225600002</v>
      </c>
      <c r="K8">
        <v>151.8857695632</v>
      </c>
      <c r="L8">
        <v>58.577006055599995</v>
      </c>
    </row>
    <row r="9" spans="2:12" x14ac:dyDescent="0.25">
      <c r="G9" t="s">
        <v>41</v>
      </c>
      <c r="H9" t="s">
        <v>27</v>
      </c>
      <c r="I9">
        <v>0.26250203909519998</v>
      </c>
      <c r="J9">
        <v>0.36687242955599997</v>
      </c>
      <c r="K9">
        <v>0.2790506999988</v>
      </c>
      <c r="L9">
        <v>0.99087660966000002</v>
      </c>
    </row>
    <row r="10" spans="2:12" x14ac:dyDescent="0.25">
      <c r="G10" t="s">
        <v>42</v>
      </c>
      <c r="H10" t="s">
        <v>26</v>
      </c>
      <c r="I10">
        <v>166.30382685839999</v>
      </c>
      <c r="J10">
        <v>72.761572544399996</v>
      </c>
      <c r="K10">
        <v>155.271386256</v>
      </c>
      <c r="L10">
        <v>57.905719987200001</v>
      </c>
    </row>
    <row r="11" spans="2:12" x14ac:dyDescent="0.25">
      <c r="G11" t="s">
        <v>42</v>
      </c>
      <c r="H11" t="s">
        <v>27</v>
      </c>
      <c r="I11">
        <v>0.26915652707760002</v>
      </c>
      <c r="J11">
        <v>0.36512124850799998</v>
      </c>
      <c r="K11">
        <v>0.28751474173079999</v>
      </c>
      <c r="L11">
        <v>0.97715902478399996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2023-03-14T08:46:01Z</dcterms:modified>
</cp:coreProperties>
</file>