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3B52A5A8-5215-4DFD-9BBE-4106581D26BF}" xr6:coauthVersionLast="47" xr6:coauthVersionMax="47" xr10:uidLastSave="{00000000-0000-0000-0000-000000000000}"/>
  <bookViews>
    <workbookView minimized="1" xWindow="345" yWindow="795" windowWidth="21855" windowHeight="12030" tabRatio="76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<sst xmlns="http://schemas.openxmlformats.org/spreadsheetml/2006/main" count="171" uniqueCount="101">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</sst>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170.61173223648001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0.15441797600946108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708.96352313167256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0.1757</v>
      </c>
      <c r="E15" s="20">
        <f>ChromaticityCoordinates!G4</f>
        <v>0.49680000000000002</v>
      </c>
      <c r="F15" s="20" t="s">
        <v>49</v>
      </c>
      <c r="H15" s="26">
        <f>ChromaticityCoordinates!H4</f>
        <v>1.5853390804493567E-2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0.45179999999999998</v>
      </c>
      <c r="E16" s="20">
        <f>ChromaticityCoordinates!G5</f>
        <v>0.52829999999999999</v>
      </c>
      <c r="F16" s="20" t="s">
        <v>49</v>
      </c>
      <c r="H16" s="26">
        <f>ChromaticityCoordinates!H5</f>
        <v>8.5440037453171093E-4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0.1237</v>
      </c>
      <c r="E17" s="20">
        <f>ChromaticityCoordinates!G6</f>
        <v>0.56269999999999998</v>
      </c>
      <c r="F17" s="20" t="s">
        <v>49</v>
      </c>
      <c r="H17" s="26">
        <f>ChromaticityCoordinates!H6</f>
        <v>1.1720921465482138E-2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0.1188</v>
      </c>
      <c r="E18" s="20">
        <f>ChromaticityCoordinates!G7</f>
        <v>0.30559999999999998</v>
      </c>
      <c r="F18" s="20" t="s">
        <v>49</v>
      </c>
      <c r="H18" s="26">
        <f>ChromaticityCoordinates!H7</f>
        <v>2.2986952821111378E-2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7.4244239165039999E-2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56.242097991599998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77.234468937875747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0.1757</v>
      </c>
      <c r="G4" s="4">
        <v>0.49680000000000002</v>
      </c>
      <c r="H4" s="3">
        <f>IF(OR((F4=""),(G4="")),"",SQRT((F4-C4)^2+(G4-D4)^2))</f>
        <v>1.5853390804493567E-2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-1.2999999999999956E-3</v>
      </c>
      <c r="O4" s="3">
        <f>IF(G4="","",G4-D4)</f>
        <v>1.5800000000000036E-2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0.45179999999999998</v>
      </c>
      <c r="G5" s="4">
        <v>0.52829999999999999</v>
      </c>
      <c r="H5" s="3">
        <f t="shared" ref="H5:H7" si="0">IF(OR((F5=""),(G5="")),"",SQRT((F5-C5)^2+(G5-D5)^2))</f>
        <v>8.5440037453171093E-4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7.999999999999674E-4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0.1237</v>
      </c>
      <c r="G6" s="4">
        <v>0.56269999999999998</v>
      </c>
      <c r="H6" s="3">
        <f t="shared" si="0"/>
        <v>1.1720921465482138E-2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1.1700000000000002E-2</v>
      </c>
      <c r="O6" s="3">
        <f t="shared" ref="O6:O7" si="6">IF(G6="","",G6-D6)</f>
        <v>6.9999999999992291E-4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0.1188</v>
      </c>
      <c r="G7" s="3">
        <v>0.30559999999999998</v>
      </c>
      <c r="H7" s="3">
        <f t="shared" si="0"/>
        <v>2.2986952821111378E-2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-4.1999999999999954E-3</v>
      </c>
      <c r="O7" s="3">
        <f t="shared" si="6"/>
        <v>2.2600000000000009E-2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213.73164690839999</v>
      </c>
      <c r="F3" s="8"/>
    </row>
    <row r="4" spans="2:6" x14ac:dyDescent="0.25">
      <c r="B4" s="1" t="s">
        <v>39</v>
      </c>
      <c r="C4" s="18"/>
      <c r="D4" s="18"/>
      <c r="E4" s="1">
        <v>192.01700191319998</v>
      </c>
      <c r="F4" s="8"/>
    </row>
    <row r="5" spans="2:6" x14ac:dyDescent="0.25">
      <c r="B5" s="1" t="s">
        <v>40</v>
      </c>
      <c r="C5" s="18"/>
      <c r="D5" s="18"/>
      <c r="E5" s="1">
        <v>183.1151649192</v>
      </c>
      <c r="F5" s="8"/>
    </row>
    <row r="6" spans="2:6" x14ac:dyDescent="0.25">
      <c r="B6" s="1" t="s">
        <v>41</v>
      </c>
      <c r="C6" s="18"/>
      <c r="D6" s="18"/>
      <c r="E6" s="1">
        <v>197.5040358636</v>
      </c>
      <c r="F6" s="8"/>
    </row>
    <row r="7" spans="2:6" x14ac:dyDescent="0.25">
      <c r="B7" s="1" t="s">
        <v>42</v>
      </c>
      <c r="C7" s="18"/>
      <c r="D7" s="18"/>
      <c r="E7" s="1">
        <v>193.88492836439997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3" sqref="D8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0.10361154533999999</v>
      </c>
      <c r="D4">
        <v>0</v>
      </c>
    </row>
    <row r="5" spans="2:4" x14ac:dyDescent="0.25">
      <c r="B5">
        <v>2</v>
      </c>
      <c r="C5">
        <v>4.6581415876799995E-2</v>
      </c>
      <c r="D5">
        <v>0</v>
      </c>
    </row>
    <row r="6" spans="2:4" x14ac:dyDescent="0.25">
      <c r="B6">
        <v>3</v>
      </c>
      <c r="C6">
        <v>7.5038107906800003E-2</v>
      </c>
      <c r="D6">
        <v>0</v>
      </c>
    </row>
    <row r="7" spans="2:4" x14ac:dyDescent="0.25">
      <c r="B7">
        <v>4</v>
      </c>
      <c r="C7">
        <v>7.4950548854399987E-2</v>
      </c>
      <c r="D7">
        <v>0</v>
      </c>
    </row>
    <row r="8" spans="2:4" x14ac:dyDescent="0.25">
      <c r="B8">
        <v>5</v>
      </c>
      <c r="C8">
        <v>0.1053335400372</v>
      </c>
      <c r="D8">
        <v>0</v>
      </c>
    </row>
    <row r="9" spans="2:4" x14ac:dyDescent="0.25">
      <c r="B9">
        <v>6</v>
      </c>
      <c r="C9">
        <v>0.14400545484720001</v>
      </c>
      <c r="D9">
        <v>0</v>
      </c>
    </row>
    <row r="10" spans="2:4" x14ac:dyDescent="0.25">
      <c r="B10">
        <v>7</v>
      </c>
      <c r="C10">
        <v>6.6486507122399993E-2</v>
      </c>
      <c r="D10">
        <v>0</v>
      </c>
    </row>
    <row r="11" spans="2:4" x14ac:dyDescent="0.25">
      <c r="B11">
        <v>8</v>
      </c>
      <c r="C11">
        <v>0.10527516733560001</v>
      </c>
      <c r="D11">
        <v>0</v>
      </c>
    </row>
    <row r="12" spans="2:4" x14ac:dyDescent="0.25">
      <c r="B12">
        <v>9</v>
      </c>
      <c r="C12">
        <v>0.12480083602079999</v>
      </c>
      <c r="D12">
        <v>0</v>
      </c>
    </row>
    <row r="13" spans="2:4" x14ac:dyDescent="0.25">
      <c r="B13">
        <v>10</v>
      </c>
      <c r="C13">
        <v>0.12480083602079999</v>
      </c>
      <c r="D13">
        <v>0</v>
      </c>
    </row>
    <row r="14" spans="2:4" x14ac:dyDescent="0.25">
      <c r="B14">
        <v>11</v>
      </c>
      <c r="C14">
        <v>0.16364786893559999</v>
      </c>
      <c r="D14">
        <v>0</v>
      </c>
    </row>
    <row r="15" spans="2:4" x14ac:dyDescent="0.25">
      <c r="B15">
        <v>12</v>
      </c>
      <c r="C15">
        <v>0.16358949623399999</v>
      </c>
      <c r="D15">
        <v>0</v>
      </c>
    </row>
    <row r="16" spans="2:4" x14ac:dyDescent="0.25">
      <c r="B16">
        <v>13</v>
      </c>
      <c r="C16">
        <v>0.213644087856</v>
      </c>
      <c r="D16">
        <v>0</v>
      </c>
    </row>
    <row r="17" spans="2:4" x14ac:dyDescent="0.25">
      <c r="B17">
        <v>14</v>
      </c>
      <c r="C17">
        <v>0.213644087856</v>
      </c>
      <c r="D17">
        <v>0</v>
      </c>
    </row>
    <row r="18" spans="2:4" x14ac:dyDescent="0.25">
      <c r="B18">
        <v>15</v>
      </c>
      <c r="C18">
        <v>0.273476106996</v>
      </c>
      <c r="D18">
        <v>0</v>
      </c>
    </row>
    <row r="19" spans="2:4" x14ac:dyDescent="0.25">
      <c r="B19">
        <v>16</v>
      </c>
      <c r="C19">
        <v>0.27327180254040001</v>
      </c>
      <c r="D19">
        <v>0</v>
      </c>
    </row>
    <row r="20" spans="2:4" x14ac:dyDescent="0.25">
      <c r="B20">
        <v>17</v>
      </c>
      <c r="C20">
        <v>0.35315484467999997</v>
      </c>
      <c r="D20">
        <v>0</v>
      </c>
    </row>
    <row r="21" spans="2:4" x14ac:dyDescent="0.25">
      <c r="B21">
        <v>18</v>
      </c>
      <c r="C21">
        <v>0.38059001443200002</v>
      </c>
      <c r="D21">
        <v>0</v>
      </c>
    </row>
    <row r="22" spans="2:4" x14ac:dyDescent="0.25">
      <c r="B22">
        <v>19</v>
      </c>
      <c r="C22">
        <v>0.1823563197984</v>
      </c>
      <c r="D22">
        <v>0</v>
      </c>
    </row>
    <row r="23" spans="2:4" x14ac:dyDescent="0.25">
      <c r="B23">
        <v>20</v>
      </c>
      <c r="C23">
        <v>0.28068513564359998</v>
      </c>
      <c r="D23">
        <v>0</v>
      </c>
    </row>
    <row r="24" spans="2:4" x14ac:dyDescent="0.25">
      <c r="B24">
        <v>21</v>
      </c>
      <c r="C24">
        <v>0.33038949105599996</v>
      </c>
      <c r="D24">
        <v>0</v>
      </c>
    </row>
    <row r="25" spans="2:4" x14ac:dyDescent="0.25">
      <c r="B25">
        <v>22</v>
      </c>
      <c r="C25">
        <v>0.33038949105599996</v>
      </c>
      <c r="D25">
        <v>0</v>
      </c>
    </row>
    <row r="26" spans="2:4" x14ac:dyDescent="0.25">
      <c r="B26">
        <v>23</v>
      </c>
      <c r="C26">
        <v>0.42495326764799995</v>
      </c>
      <c r="D26">
        <v>0</v>
      </c>
    </row>
    <row r="27" spans="2:4" x14ac:dyDescent="0.25">
      <c r="B27">
        <v>24</v>
      </c>
      <c r="C27">
        <v>0.42524513115599999</v>
      </c>
      <c r="D27">
        <v>0</v>
      </c>
    </row>
    <row r="28" spans="2:4" x14ac:dyDescent="0.25">
      <c r="B28">
        <v>25</v>
      </c>
      <c r="C28">
        <v>0.54753594100799996</v>
      </c>
      <c r="D28">
        <v>0</v>
      </c>
    </row>
    <row r="29" spans="2:4" x14ac:dyDescent="0.25">
      <c r="B29">
        <v>26</v>
      </c>
      <c r="C29">
        <v>0.54753594100799996</v>
      </c>
      <c r="D29">
        <v>0</v>
      </c>
    </row>
    <row r="30" spans="2:4" x14ac:dyDescent="0.25">
      <c r="B30">
        <v>27</v>
      </c>
      <c r="C30">
        <v>0.70105614621599999</v>
      </c>
      <c r="D30">
        <v>0</v>
      </c>
    </row>
    <row r="31" spans="2:4" x14ac:dyDescent="0.25">
      <c r="B31">
        <v>28</v>
      </c>
      <c r="C31">
        <v>0.699304965168</v>
      </c>
      <c r="D31">
        <v>0</v>
      </c>
    </row>
    <row r="32" spans="2:4" x14ac:dyDescent="0.25">
      <c r="B32">
        <v>29</v>
      </c>
      <c r="C32">
        <v>0.89193488044799996</v>
      </c>
      <c r="D32">
        <v>0</v>
      </c>
    </row>
    <row r="33" spans="2:4" x14ac:dyDescent="0.25">
      <c r="B33">
        <v>30</v>
      </c>
      <c r="C33">
        <v>0.89164301694000003</v>
      </c>
      <c r="D33">
        <v>0</v>
      </c>
    </row>
    <row r="34" spans="2:4" x14ac:dyDescent="0.25">
      <c r="B34">
        <v>31</v>
      </c>
      <c r="C34">
        <v>1.1435212243440001</v>
      </c>
      <c r="D34">
        <v>0</v>
      </c>
    </row>
    <row r="35" spans="2:4" x14ac:dyDescent="0.25">
      <c r="B35">
        <v>32</v>
      </c>
      <c r="C35">
        <v>1.1443968148679999</v>
      </c>
      <c r="D35">
        <v>0</v>
      </c>
    </row>
    <row r="36" spans="2:4" x14ac:dyDescent="0.25">
      <c r="B36">
        <v>33</v>
      </c>
      <c r="C36">
        <v>1.457274495444</v>
      </c>
      <c r="D36">
        <v>0</v>
      </c>
    </row>
    <row r="37" spans="2:4" x14ac:dyDescent="0.25">
      <c r="B37">
        <v>34</v>
      </c>
      <c r="C37">
        <v>1.4561070414119999</v>
      </c>
      <c r="D37">
        <v>0</v>
      </c>
    </row>
    <row r="38" spans="2:4" x14ac:dyDescent="0.25">
      <c r="B38">
        <v>35</v>
      </c>
      <c r="C38">
        <v>1.8588786824519998</v>
      </c>
      <c r="D38">
        <v>0</v>
      </c>
    </row>
    <row r="39" spans="2:4" x14ac:dyDescent="0.25">
      <c r="B39">
        <v>36</v>
      </c>
      <c r="C39">
        <v>1.8588786824519998</v>
      </c>
      <c r="D39">
        <v>0</v>
      </c>
    </row>
    <row r="40" spans="2:4" x14ac:dyDescent="0.25">
      <c r="B40">
        <v>37</v>
      </c>
      <c r="C40">
        <v>2.37722827266</v>
      </c>
      <c r="D40">
        <v>0</v>
      </c>
    </row>
    <row r="41" spans="2:4" x14ac:dyDescent="0.25">
      <c r="B41">
        <v>38</v>
      </c>
      <c r="C41">
        <v>2.3851085873760001</v>
      </c>
      <c r="D41">
        <v>0</v>
      </c>
    </row>
    <row r="42" spans="2:4" x14ac:dyDescent="0.25">
      <c r="B42">
        <v>39</v>
      </c>
      <c r="C42">
        <v>3.0353804832</v>
      </c>
      <c r="D42">
        <v>0</v>
      </c>
    </row>
    <row r="43" spans="2:4" x14ac:dyDescent="0.25">
      <c r="B43">
        <v>40</v>
      </c>
      <c r="C43">
        <v>3.0178686727199997</v>
      </c>
      <c r="D43">
        <v>0</v>
      </c>
    </row>
    <row r="44" spans="2:4" x14ac:dyDescent="0.25">
      <c r="B44">
        <v>41</v>
      </c>
      <c r="C44">
        <v>3.8525983055999995</v>
      </c>
      <c r="D44">
        <v>0</v>
      </c>
    </row>
    <row r="45" spans="2:4" x14ac:dyDescent="0.25">
      <c r="B45">
        <v>42</v>
      </c>
      <c r="C45">
        <v>3.8555169406800003</v>
      </c>
      <c r="D45">
        <v>0</v>
      </c>
    </row>
    <row r="46" spans="2:4" x14ac:dyDescent="0.25">
      <c r="B46">
        <v>43</v>
      </c>
      <c r="C46">
        <v>4.8566087731200005</v>
      </c>
      <c r="D46">
        <v>0</v>
      </c>
    </row>
    <row r="47" spans="2:4" x14ac:dyDescent="0.25">
      <c r="B47">
        <v>44</v>
      </c>
      <c r="C47">
        <v>4.9237373799600004</v>
      </c>
      <c r="D47">
        <v>0</v>
      </c>
    </row>
    <row r="48" spans="2:4" x14ac:dyDescent="0.25">
      <c r="B48">
        <v>45</v>
      </c>
      <c r="C48">
        <v>6.2546349764400002</v>
      </c>
      <c r="D48">
        <v>0</v>
      </c>
    </row>
    <row r="49" spans="2:4" x14ac:dyDescent="0.25">
      <c r="B49">
        <v>46</v>
      </c>
      <c r="C49">
        <v>6.1933436397599992</v>
      </c>
      <c r="D49">
        <v>0</v>
      </c>
    </row>
    <row r="50" spans="2:4" x14ac:dyDescent="0.25">
      <c r="B50">
        <v>47</v>
      </c>
      <c r="C50">
        <v>7.9970601191999995</v>
      </c>
      <c r="D50">
        <v>0</v>
      </c>
    </row>
    <row r="51" spans="2:4" x14ac:dyDescent="0.25">
      <c r="B51">
        <v>48</v>
      </c>
      <c r="C51">
        <v>7.9065824317199995</v>
      </c>
      <c r="D51">
        <v>0</v>
      </c>
    </row>
    <row r="52" spans="2:4" x14ac:dyDescent="0.25">
      <c r="B52">
        <v>49</v>
      </c>
      <c r="C52">
        <v>9.9642201631200003</v>
      </c>
      <c r="D52">
        <v>0</v>
      </c>
    </row>
    <row r="53" spans="2:4" x14ac:dyDescent="0.25">
      <c r="B53">
        <v>50</v>
      </c>
      <c r="C53">
        <v>10.10139601188</v>
      </c>
      <c r="D53">
        <v>0</v>
      </c>
    </row>
    <row r="54" spans="2:4" x14ac:dyDescent="0.25">
      <c r="B54">
        <v>51</v>
      </c>
      <c r="C54">
        <v>13.206823737000001</v>
      </c>
      <c r="D54">
        <v>0</v>
      </c>
    </row>
    <row r="55" spans="2:4" x14ac:dyDescent="0.25">
      <c r="B55">
        <v>52</v>
      </c>
      <c r="C55">
        <v>13.89562161588</v>
      </c>
      <c r="D55">
        <v>0</v>
      </c>
    </row>
    <row r="56" spans="2:4" x14ac:dyDescent="0.25">
      <c r="B56">
        <v>53</v>
      </c>
      <c r="C56">
        <v>6.9288396799199994</v>
      </c>
      <c r="D56">
        <v>0</v>
      </c>
    </row>
    <row r="57" spans="2:4" x14ac:dyDescent="0.25">
      <c r="B57">
        <v>54</v>
      </c>
      <c r="C57">
        <v>10.1860364292</v>
      </c>
      <c r="D57">
        <v>0</v>
      </c>
    </row>
    <row r="58" spans="2:4" x14ac:dyDescent="0.25">
      <c r="B58">
        <v>55</v>
      </c>
      <c r="C58">
        <v>12.36917546904</v>
      </c>
      <c r="D58">
        <v>0</v>
      </c>
    </row>
    <row r="59" spans="2:4" x14ac:dyDescent="0.25">
      <c r="B59">
        <v>56</v>
      </c>
      <c r="C59">
        <v>12.106498311839999</v>
      </c>
      <c r="D59">
        <v>0</v>
      </c>
    </row>
    <row r="60" spans="2:4" x14ac:dyDescent="0.25">
      <c r="B60">
        <v>57</v>
      </c>
      <c r="C60">
        <v>15.372450966360001</v>
      </c>
      <c r="D60">
        <v>0</v>
      </c>
    </row>
    <row r="61" spans="2:4" x14ac:dyDescent="0.25">
      <c r="B61">
        <v>58</v>
      </c>
      <c r="C61">
        <v>15.52130135544</v>
      </c>
      <c r="D61">
        <v>0</v>
      </c>
    </row>
    <row r="62" spans="2:4" x14ac:dyDescent="0.25">
      <c r="B62">
        <v>59</v>
      </c>
      <c r="C62">
        <v>19.537343225519997</v>
      </c>
      <c r="D62">
        <v>0</v>
      </c>
    </row>
    <row r="63" spans="2:4" x14ac:dyDescent="0.25">
      <c r="B63">
        <v>60</v>
      </c>
      <c r="C63">
        <v>19.820450828279998</v>
      </c>
      <c r="D63">
        <v>0</v>
      </c>
    </row>
    <row r="64" spans="2:4" x14ac:dyDescent="0.25">
      <c r="B64">
        <v>61</v>
      </c>
      <c r="C64">
        <v>24.925143583200001</v>
      </c>
      <c r="D64">
        <v>0</v>
      </c>
    </row>
    <row r="65" spans="2:4" x14ac:dyDescent="0.25">
      <c r="B65">
        <v>62</v>
      </c>
      <c r="C65">
        <v>25.094424417839999</v>
      </c>
      <c r="D65">
        <v>0</v>
      </c>
    </row>
    <row r="66" spans="2:4" x14ac:dyDescent="0.25">
      <c r="B66">
        <v>63</v>
      </c>
      <c r="C66">
        <v>31.112649952799998</v>
      </c>
      <c r="D66">
        <v>0</v>
      </c>
    </row>
    <row r="67" spans="2:4" x14ac:dyDescent="0.25">
      <c r="B67">
        <v>64</v>
      </c>
      <c r="C67">
        <v>30.091127674799999</v>
      </c>
      <c r="D67">
        <v>0</v>
      </c>
    </row>
    <row r="68" spans="2:4" x14ac:dyDescent="0.25">
      <c r="B68">
        <v>65</v>
      </c>
      <c r="C68">
        <v>42.320208659999999</v>
      </c>
      <c r="D68">
        <v>0</v>
      </c>
    </row>
    <row r="69" spans="2:4" x14ac:dyDescent="0.25">
      <c r="B69">
        <v>66</v>
      </c>
      <c r="C69">
        <v>42.115904204400003</v>
      </c>
      <c r="D69">
        <v>0</v>
      </c>
    </row>
    <row r="70" spans="2:4" x14ac:dyDescent="0.25">
      <c r="B70">
        <v>67</v>
      </c>
      <c r="C70">
        <v>51.747399968400003</v>
      </c>
      <c r="D70">
        <v>0</v>
      </c>
    </row>
    <row r="71" spans="2:4" x14ac:dyDescent="0.25">
      <c r="B71">
        <v>68</v>
      </c>
      <c r="C71">
        <v>51.659840916</v>
      </c>
      <c r="D71">
        <v>0</v>
      </c>
    </row>
    <row r="72" spans="2:4" x14ac:dyDescent="0.25">
      <c r="B72">
        <v>69</v>
      </c>
      <c r="C72">
        <v>65.640102949199999</v>
      </c>
      <c r="D72">
        <v>0</v>
      </c>
    </row>
    <row r="73" spans="2:4" x14ac:dyDescent="0.25">
      <c r="B73">
        <v>70</v>
      </c>
      <c r="C73">
        <v>65.377425791999997</v>
      </c>
      <c r="D73">
        <v>0</v>
      </c>
    </row>
    <row r="74" spans="2:4" x14ac:dyDescent="0.25">
      <c r="B74">
        <v>71</v>
      </c>
      <c r="C74">
        <v>83.268658832400007</v>
      </c>
      <c r="D74">
        <v>0</v>
      </c>
    </row>
    <row r="75" spans="2:4" x14ac:dyDescent="0.25">
      <c r="B75">
        <v>72</v>
      </c>
      <c r="C75">
        <v>83.2102861308</v>
      </c>
      <c r="D75">
        <v>0</v>
      </c>
    </row>
    <row r="76" spans="2:4" x14ac:dyDescent="0.25">
      <c r="B76">
        <v>73</v>
      </c>
      <c r="C76">
        <v>105.7421489484</v>
      </c>
      <c r="D76">
        <v>0</v>
      </c>
    </row>
    <row r="77" spans="2:4" x14ac:dyDescent="0.25">
      <c r="B77">
        <v>74</v>
      </c>
      <c r="C77">
        <v>105.7421489484</v>
      </c>
      <c r="D77">
        <v>0</v>
      </c>
    </row>
    <row r="78" spans="2:4" x14ac:dyDescent="0.25">
      <c r="B78">
        <v>75</v>
      </c>
      <c r="C78">
        <v>134.111281926</v>
      </c>
      <c r="D78">
        <v>0</v>
      </c>
    </row>
    <row r="79" spans="2:4" x14ac:dyDescent="0.25">
      <c r="B79">
        <v>76</v>
      </c>
      <c r="C79">
        <v>134.7241952928</v>
      </c>
      <c r="D79">
        <v>0</v>
      </c>
    </row>
    <row r="80" spans="2:4" x14ac:dyDescent="0.25">
      <c r="B80">
        <v>77</v>
      </c>
      <c r="C80">
        <v>197.47484951280001</v>
      </c>
      <c r="D80">
        <v>0</v>
      </c>
    </row>
    <row r="81" spans="2:4" x14ac:dyDescent="0.25">
      <c r="B81">
        <v>78</v>
      </c>
      <c r="C81">
        <v>97.044616410000003</v>
      </c>
      <c r="D81">
        <v>0</v>
      </c>
    </row>
    <row r="82" spans="2:4" x14ac:dyDescent="0.25">
      <c r="B82">
        <v>79</v>
      </c>
      <c r="C82">
        <v>147.1283943828</v>
      </c>
      <c r="D82">
        <v>0</v>
      </c>
    </row>
    <row r="83" spans="2:4" x14ac:dyDescent="0.25">
      <c r="B83">
        <v>80</v>
      </c>
      <c r="C83">
        <v>172.02435161519998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186.09217270080001</v>
      </c>
    </row>
    <row r="3" spans="2:9" x14ac:dyDescent="0.25">
      <c r="B3" s="18">
        <v>150</v>
      </c>
      <c r="C3" s="18">
        <v>200</v>
      </c>
      <c r="D3" s="1">
        <v>170.61173223648001</v>
      </c>
      <c r="E3" s="19" t="str">
        <f>IF(D3="","N/A",IF(OR(D3&lt;B3,D3&gt;C3),"FAIL","PASS"))</f>
        <v>PASS</v>
      </c>
      <c r="H3" t="s">
        <v>39</v>
      </c>
      <c r="I3">
        <v>167.15023103160001</v>
      </c>
    </row>
    <row r="4" spans="2:9" x14ac:dyDescent="0.25">
      <c r="H4" t="s">
        <v>40</v>
      </c>
      <c r="I4">
        <v>159.4158480696</v>
      </c>
    </row>
    <row r="5" spans="2:9" x14ac:dyDescent="0.25">
      <c r="H5" t="s">
        <v>41</v>
      </c>
      <c r="I5">
        <v>171.8784198612</v>
      </c>
    </row>
    <row r="6" spans="2:9" x14ac:dyDescent="0.25">
      <c r="B6" s="15" t="s">
        <v>23</v>
      </c>
      <c r="H6" t="s">
        <v>42</v>
      </c>
      <c r="I6">
        <v>168.52198951919999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0.15441797600946108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186.06298634999999</v>
      </c>
      <c r="J2" t="s">
        <v>26</v>
      </c>
    </row>
    <row r="3" spans="2:10" x14ac:dyDescent="0.25">
      <c r="B3" s="18">
        <v>100</v>
      </c>
      <c r="C3" s="18"/>
      <c r="D3" s="1">
        <v>708.96352313167256</v>
      </c>
      <c r="E3" s="19" t="str">
        <f>IF(D3="","N/A",IF(OR(D3&lt;B3),"FAIL","PASS"))</f>
        <v>PASS</v>
      </c>
      <c r="I3">
        <v>0.26244366639360001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8.1108868873199999E-2</v>
      </c>
    </row>
    <row r="3" spans="2:9" x14ac:dyDescent="0.25">
      <c r="B3" s="18">
        <v>0.05</v>
      </c>
      <c r="C3" s="18">
        <v>0.1</v>
      </c>
      <c r="D3" s="1">
        <v>7.4244239165039999E-2</v>
      </c>
      <c r="E3" s="19" t="str">
        <f>IF(D3="","N/A",IF(OR(D3&lt;B3,D3&gt;C3),"FAIL","PASS"))</f>
        <v>PASS</v>
      </c>
      <c r="H3" t="s">
        <v>39</v>
      </c>
      <c r="I3">
        <v>7.2790758895200008E-2</v>
      </c>
    </row>
    <row r="4" spans="2:9" x14ac:dyDescent="0.25">
      <c r="H4" t="s">
        <v>40</v>
      </c>
      <c r="I4">
        <v>6.9405142202400003E-2</v>
      </c>
    </row>
    <row r="5" spans="2:9" x14ac:dyDescent="0.25">
      <c r="H5" t="s">
        <v>41</v>
      </c>
      <c r="I5">
        <v>7.5008921556000002E-2</v>
      </c>
    </row>
    <row r="6" spans="2:9" x14ac:dyDescent="0.25">
      <c r="H6" t="s">
        <v>42</v>
      </c>
      <c r="I6">
        <v>7.2907504298399997E-2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186.09217270080001</v>
      </c>
      <c r="J2">
        <v>70.893646093200005</v>
      </c>
      <c r="K2">
        <v>168.113380608</v>
      </c>
      <c r="L2">
        <v>60.941100470400002</v>
      </c>
    </row>
    <row r="3" spans="2:12" x14ac:dyDescent="0.25">
      <c r="B3" s="18">
        <v>50</v>
      </c>
      <c r="C3" s="18"/>
      <c r="D3" s="1">
        <v>56.242097991599998</v>
      </c>
      <c r="E3" s="19" t="str">
        <f>IF(D3="","N/A",IF(OR(D3&lt;B3),"FAIL","PASS"))</f>
        <v>PASS</v>
      </c>
      <c r="H3" t="s">
        <v>39</v>
      </c>
      <c r="I3">
        <v>167.20860373319999</v>
      </c>
      <c r="J3">
        <v>65.464984844400007</v>
      </c>
      <c r="K3">
        <v>159.503407122</v>
      </c>
      <c r="L3">
        <v>61.641572889599992</v>
      </c>
    </row>
    <row r="4" spans="2:12" x14ac:dyDescent="0.25">
      <c r="H4" t="s">
        <v>40</v>
      </c>
      <c r="I4">
        <v>159.44503442039999</v>
      </c>
      <c r="J4">
        <v>64.618580671200007</v>
      </c>
      <c r="K4">
        <v>155.09626815119998</v>
      </c>
      <c r="L4">
        <v>60.386559805200001</v>
      </c>
    </row>
    <row r="5" spans="2:12" x14ac:dyDescent="0.25">
      <c r="H5" t="s">
        <v>41</v>
      </c>
      <c r="I5">
        <v>171.93679256280001</v>
      </c>
      <c r="J5">
        <v>71.798422967999997</v>
      </c>
      <c r="K5">
        <v>156.78907649760001</v>
      </c>
      <c r="L5">
        <v>57.263620269599997</v>
      </c>
    </row>
    <row r="6" spans="2:12" x14ac:dyDescent="0.25">
      <c r="H6" t="s">
        <v>42</v>
      </c>
      <c r="I6">
        <v>168.40524411600001</v>
      </c>
      <c r="J6">
        <v>70.222360024799997</v>
      </c>
      <c r="K6">
        <v>156.4972129896</v>
      </c>
      <c r="L6">
        <v>56.242097991599998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185.82949554360002</v>
      </c>
      <c r="J2">
        <v>70.806087040799994</v>
      </c>
      <c r="K2">
        <v>167.82151709999999</v>
      </c>
      <c r="L2">
        <v>60.941100470400002</v>
      </c>
    </row>
    <row r="3" spans="2:12" x14ac:dyDescent="0.25">
      <c r="B3" s="18">
        <v>20</v>
      </c>
      <c r="C3" s="18"/>
      <c r="D3" s="1">
        <v>77.234468937875747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0.26311495246200001</v>
      </c>
      <c r="J3">
        <v>0.33126508158000001</v>
      </c>
      <c r="K3">
        <v>0.26404891568759997</v>
      </c>
      <c r="L3">
        <v>0.77518947724800003</v>
      </c>
    </row>
    <row r="4" spans="2:12" x14ac:dyDescent="0.25">
      <c r="G4" t="s">
        <v>39</v>
      </c>
      <c r="H4" t="s">
        <v>26</v>
      </c>
      <c r="I4">
        <v>166.97511292679999</v>
      </c>
      <c r="J4">
        <v>65.435798493599989</v>
      </c>
      <c r="K4">
        <v>159.32828901719998</v>
      </c>
      <c r="L4">
        <v>61.612386538799996</v>
      </c>
    </row>
    <row r="5" spans="2:12" x14ac:dyDescent="0.25">
      <c r="G5" t="s">
        <v>39</v>
      </c>
      <c r="H5" t="s">
        <v>27</v>
      </c>
      <c r="I5">
        <v>0.29857636868399995</v>
      </c>
      <c r="J5">
        <v>0.31521258864000001</v>
      </c>
      <c r="K5">
        <v>0.30382991182799995</v>
      </c>
      <c r="L5">
        <v>0.73958212927199996</v>
      </c>
    </row>
    <row r="6" spans="2:12" x14ac:dyDescent="0.25">
      <c r="G6" t="s">
        <v>40</v>
      </c>
      <c r="H6" t="s">
        <v>26</v>
      </c>
      <c r="I6">
        <v>159.15317091239999</v>
      </c>
      <c r="J6">
        <v>64.5602079696</v>
      </c>
      <c r="K6">
        <v>154.86277734480001</v>
      </c>
      <c r="L6">
        <v>60.357373454400005</v>
      </c>
    </row>
    <row r="7" spans="2:12" x14ac:dyDescent="0.25">
      <c r="G7" t="s">
        <v>40</v>
      </c>
      <c r="H7" t="s">
        <v>27</v>
      </c>
      <c r="I7">
        <v>0.25958340401519997</v>
      </c>
      <c r="J7">
        <v>0.30149500376399996</v>
      </c>
      <c r="K7">
        <v>0.2822903849376</v>
      </c>
      <c r="L7">
        <v>0.73140995104799988</v>
      </c>
    </row>
    <row r="8" spans="2:12" x14ac:dyDescent="0.25">
      <c r="G8" t="s">
        <v>41</v>
      </c>
      <c r="H8" t="s">
        <v>26</v>
      </c>
      <c r="I8">
        <v>171.67411540560002</v>
      </c>
      <c r="J8">
        <v>71.740050266400004</v>
      </c>
      <c r="K8">
        <v>156.584772042</v>
      </c>
      <c r="L8">
        <v>57.234433918800001</v>
      </c>
    </row>
    <row r="9" spans="2:12" x14ac:dyDescent="0.25">
      <c r="G9" t="s">
        <v>41</v>
      </c>
      <c r="H9" t="s">
        <v>27</v>
      </c>
      <c r="I9">
        <v>0.21603736862159997</v>
      </c>
      <c r="J9">
        <v>0.33418371666000002</v>
      </c>
      <c r="K9">
        <v>0.23395778801279998</v>
      </c>
      <c r="L9">
        <v>0.73228554157199999</v>
      </c>
    </row>
    <row r="10" spans="2:12" x14ac:dyDescent="0.25">
      <c r="G10" t="s">
        <v>42</v>
      </c>
      <c r="H10" t="s">
        <v>26</v>
      </c>
      <c r="I10">
        <v>168.259312362</v>
      </c>
      <c r="J10">
        <v>70.134800972400001</v>
      </c>
      <c r="K10">
        <v>156.29290853399999</v>
      </c>
      <c r="L10">
        <v>56.242097991599998</v>
      </c>
    </row>
    <row r="11" spans="2:12" x14ac:dyDescent="0.25">
      <c r="G11" t="s">
        <v>42</v>
      </c>
      <c r="H11" t="s">
        <v>27</v>
      </c>
      <c r="I11">
        <v>0.21399432406559998</v>
      </c>
      <c r="J11">
        <v>0.32776271948399999</v>
      </c>
      <c r="K11">
        <v>0.23565059635919999</v>
      </c>
      <c r="L11">
        <v>0.72819945246000006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7.5184039660799992E-2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0.1249759541256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0.16367705528639998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0.21355652880359999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0.2728048209276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0.32980576403999995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0.42407767712400002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0.54607662346800001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0.69872123815200005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0.88930810887599998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1.14264563382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1.4543558603639999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1.8629647715639999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2.376644545644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3.00911276748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3.8496796705199996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4.89746966424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6.1816690994399996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7.9737110385600003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10.078046931239999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12.077311961040001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15.90947982108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19.020744816360001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24.443568795000001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32.747085597599998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41.9115997488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51.134486601599995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65.961152807999994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83.443776937199985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105.27516733559999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134.46151813559999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171.6449290548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2023-03-14T10:53:04Z</dcterms:modified>
</cp:coreProperties>
</file>