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5ADB84B-D563-4006-A6CB-9182AFB1F7DB}" xr6:coauthVersionLast="47" xr6:coauthVersionMax="47" xr10:uidLastSave="{00000000-0000-0000-0000-000000000000}"/>
  <bookViews>
    <workbookView xWindow="345" yWindow="795" windowWidth="21855" windowHeight="1203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<sst xmlns="http://schemas.openxmlformats.org/spreadsheetml/2006/main" count="171" uniqueCount="101">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</sst>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D13" sqref="D13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166.51396858415998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0.14033886702036624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649.03896103896113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0.1762</v>
      </c>
      <c r="E15" s="20">
        <f>ChromaticityCoordinates!G4</f>
        <v>0.49680000000000002</v>
      </c>
      <c r="F15" s="20" t="s">
        <v>49</v>
      </c>
      <c r="H15" s="26">
        <f>ChromaticityCoordinates!H4</f>
        <v>1.5820240200452116E-2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0.52849999999999997</v>
      </c>
      <c r="F16" s="20" t="s">
        <v>49</v>
      </c>
      <c r="H16" s="26">
        <f>ChromaticityCoordinates!H5</f>
        <v>5.8309518948449434E-4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0.12520000000000001</v>
      </c>
      <c r="E17" s="20">
        <f>ChromaticityCoordinates!G6</f>
        <v>0.56100000000000005</v>
      </c>
      <c r="F17" s="20" t="s">
        <v>49</v>
      </c>
      <c r="H17" s="26">
        <f>ChromaticityCoordinates!H6</f>
        <v>1.3237824594698333E-2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</v>
      </c>
      <c r="E18" s="20">
        <f>ChromaticityCoordinates!G7</f>
        <v>0.30209999999999998</v>
      </c>
      <c r="F18" s="20" t="s">
        <v>49</v>
      </c>
      <c r="H18" s="26">
        <f>ChromaticityCoordinates!H7</f>
        <v>1.9334166648707678E-2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7.2638989871040005E-2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55.162203011999999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58.454106280193237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7.3753908471599988E-2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0.12208650539639999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0.1597077115776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0.20836135836119998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0.26641301010239998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0.34410707593200002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0.44246507812800001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0.53965562629200003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0.69142465045200008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0.87996847662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1.1292199124519999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1.4388870944399998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1.8331946937479999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2.3375348355720003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2.9740891465199999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3.80006287416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4.8186665170800005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6.1583200188000005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7.7956742986799998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10.11015191712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12.85366889232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15.32283417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18.41366871972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26.784314129159998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30.791600094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41.590549889999998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50.8718094444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64.443462566400001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81.692595889199993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104.34120410999999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131.86393291440001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167.82151709999999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0.1762</v>
      </c>
      <c r="G4" s="4">
        <v>0.49680000000000002</v>
      </c>
      <c r="H4" s="3">
        <f>IF(OR((F4=""),(G4="")),"",SQRT((F4-C4)^2+(G4-D4)^2))</f>
        <v>1.5820240200452116E-2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-7.9999999999999516E-4</v>
      </c>
      <c r="O4" s="3">
        <f>IF(G4="","",G4-D4)</f>
        <v>1.5800000000000036E-2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0.52849999999999997</v>
      </c>
      <c r="H5" s="3">
        <f t="shared" ref="H5:H7" si="0">IF(OR((F5=""),(G5="")),"",SQRT((F5-C5)^2+(G5-D5)^2))</f>
        <v>5.8309518948449434E-4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0.12520000000000001</v>
      </c>
      <c r="G6" s="4">
        <v>0.56100000000000005</v>
      </c>
      <c r="H6" s="3">
        <f t="shared" si="0"/>
        <v>1.3237824594698333E-2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1.3200000000000003E-2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</v>
      </c>
      <c r="G7" s="3">
        <v>0.30209999999999998</v>
      </c>
      <c r="H7" s="3">
        <f t="shared" si="0"/>
        <v>1.9334166648707678E-2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-3.0000000000000027E-3</v>
      </c>
      <c r="O7" s="3">
        <f t="shared" si="6"/>
        <v>1.9100000000000006E-2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209.4996260424</v>
      </c>
      <c r="F3" s="8"/>
    </row>
    <row r="4" spans="2:6" x14ac:dyDescent="0.25">
      <c r="B4" s="1" t="s">
        <v>39</v>
      </c>
      <c r="C4" s="18"/>
      <c r="D4" s="18"/>
      <c r="E4" s="1">
        <v>185.82949554360002</v>
      </c>
      <c r="F4" s="8"/>
    </row>
    <row r="5" spans="2:6" x14ac:dyDescent="0.25">
      <c r="B5" s="1" t="s">
        <v>40</v>
      </c>
      <c r="C5" s="18"/>
      <c r="D5" s="18"/>
      <c r="E5" s="1">
        <v>181.91852453639999</v>
      </c>
      <c r="F5" s="8"/>
    </row>
    <row r="6" spans="2:6" x14ac:dyDescent="0.25">
      <c r="B6" s="1" t="s">
        <v>41</v>
      </c>
      <c r="C6" s="18"/>
      <c r="D6" s="18"/>
      <c r="E6" s="1">
        <v>192.60072892919999</v>
      </c>
      <c r="F6" s="8"/>
    </row>
    <row r="7" spans="2:6" x14ac:dyDescent="0.25">
      <c r="B7" s="1" t="s">
        <v>42</v>
      </c>
      <c r="C7" s="18"/>
      <c r="D7" s="18"/>
      <c r="E7" s="1">
        <v>185.36251393079999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9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0.1006053512076</v>
      </c>
      <c r="D4">
        <v>0</v>
      </c>
    </row>
    <row r="5" spans="2:4" x14ac:dyDescent="0.25">
      <c r="B5">
        <v>2</v>
      </c>
      <c r="C5">
        <v>4.6026875211600003E-2</v>
      </c>
      <c r="D5">
        <v>0</v>
      </c>
    </row>
    <row r="6" spans="2:4" x14ac:dyDescent="0.25">
      <c r="B6">
        <v>3</v>
      </c>
      <c r="C6">
        <v>7.3462044963599996E-2</v>
      </c>
      <c r="D6">
        <v>0</v>
      </c>
    </row>
    <row r="7" spans="2:4" x14ac:dyDescent="0.25">
      <c r="B7">
        <v>4</v>
      </c>
      <c r="C7">
        <v>7.3432858612799995E-2</v>
      </c>
      <c r="D7">
        <v>0</v>
      </c>
    </row>
    <row r="8" spans="2:4" x14ac:dyDescent="0.25">
      <c r="B8">
        <v>5</v>
      </c>
      <c r="C8">
        <v>0.10314456372719999</v>
      </c>
      <c r="D8">
        <v>0</v>
      </c>
    </row>
    <row r="9" spans="2:4" x14ac:dyDescent="0.25">
      <c r="B9">
        <v>6</v>
      </c>
      <c r="C9">
        <v>0.14000692478759999</v>
      </c>
      <c r="D9">
        <v>0</v>
      </c>
    </row>
    <row r="10" spans="2:4" x14ac:dyDescent="0.25">
      <c r="B10">
        <v>7</v>
      </c>
      <c r="C10">
        <v>6.5640102949200002E-2</v>
      </c>
      <c r="D10">
        <v>0</v>
      </c>
    </row>
    <row r="11" spans="2:4" x14ac:dyDescent="0.25">
      <c r="B11">
        <v>8</v>
      </c>
      <c r="C11">
        <v>0.10317375007799999</v>
      </c>
      <c r="D11">
        <v>0</v>
      </c>
    </row>
    <row r="12" spans="2:4" x14ac:dyDescent="0.25">
      <c r="B12">
        <v>9</v>
      </c>
      <c r="C12">
        <v>0.1218238282392</v>
      </c>
      <c r="D12">
        <v>0</v>
      </c>
    </row>
    <row r="13" spans="2:4" x14ac:dyDescent="0.25">
      <c r="B13">
        <v>10</v>
      </c>
      <c r="C13">
        <v>0.1218238282392</v>
      </c>
      <c r="D13">
        <v>0</v>
      </c>
    </row>
    <row r="14" spans="2:4" x14ac:dyDescent="0.25">
      <c r="B14">
        <v>11</v>
      </c>
      <c r="C14">
        <v>0.1597660842792</v>
      </c>
      <c r="D14">
        <v>0</v>
      </c>
    </row>
    <row r="15" spans="2:4" x14ac:dyDescent="0.25">
      <c r="B15">
        <v>12</v>
      </c>
      <c r="C15">
        <v>0.15973689792840001</v>
      </c>
      <c r="D15">
        <v>0</v>
      </c>
    </row>
    <row r="16" spans="2:4" x14ac:dyDescent="0.25">
      <c r="B16">
        <v>13</v>
      </c>
      <c r="C16">
        <v>0.20853647646600001</v>
      </c>
      <c r="D16">
        <v>0</v>
      </c>
    </row>
    <row r="17" spans="2:4" x14ac:dyDescent="0.25">
      <c r="B17">
        <v>14</v>
      </c>
      <c r="C17">
        <v>0.20859484916759999</v>
      </c>
      <c r="D17">
        <v>0</v>
      </c>
    </row>
    <row r="18" spans="2:4" x14ac:dyDescent="0.25">
      <c r="B18">
        <v>15</v>
      </c>
      <c r="C18">
        <v>0.26673405996120003</v>
      </c>
      <c r="D18">
        <v>0</v>
      </c>
    </row>
    <row r="19" spans="2:4" x14ac:dyDescent="0.25">
      <c r="B19">
        <v>16</v>
      </c>
      <c r="C19">
        <v>0.26670487361039996</v>
      </c>
      <c r="D19">
        <v>0</v>
      </c>
    </row>
    <row r="20" spans="2:4" x14ac:dyDescent="0.25">
      <c r="B20">
        <v>17</v>
      </c>
      <c r="C20">
        <v>0.34498266645599995</v>
      </c>
      <c r="D20">
        <v>0</v>
      </c>
    </row>
    <row r="21" spans="2:4" x14ac:dyDescent="0.25">
      <c r="B21">
        <v>18</v>
      </c>
      <c r="C21">
        <v>0.34498266645599995</v>
      </c>
      <c r="D21">
        <v>0</v>
      </c>
    </row>
    <row r="22" spans="2:4" x14ac:dyDescent="0.25">
      <c r="B22">
        <v>19</v>
      </c>
      <c r="C22">
        <v>0.44334066865199995</v>
      </c>
      <c r="D22">
        <v>0</v>
      </c>
    </row>
    <row r="23" spans="2:4" x14ac:dyDescent="0.25">
      <c r="B23">
        <v>20</v>
      </c>
      <c r="C23">
        <v>0.44334066865199995</v>
      </c>
      <c r="D23">
        <v>0</v>
      </c>
    </row>
    <row r="24" spans="2:4" x14ac:dyDescent="0.25">
      <c r="B24">
        <v>21</v>
      </c>
      <c r="C24">
        <v>0.57059315814</v>
      </c>
      <c r="D24">
        <v>0</v>
      </c>
    </row>
    <row r="25" spans="2:4" x14ac:dyDescent="0.25">
      <c r="B25">
        <v>22</v>
      </c>
      <c r="C25">
        <v>0.57759788233200005</v>
      </c>
      <c r="D25">
        <v>0</v>
      </c>
    </row>
    <row r="26" spans="2:4" x14ac:dyDescent="0.25">
      <c r="B26">
        <v>23</v>
      </c>
      <c r="C26">
        <v>0.28322434816320002</v>
      </c>
      <c r="D26">
        <v>0</v>
      </c>
    </row>
    <row r="27" spans="2:4" x14ac:dyDescent="0.25">
      <c r="B27">
        <v>24</v>
      </c>
      <c r="C27">
        <v>0.42991494728400004</v>
      </c>
      <c r="D27">
        <v>0</v>
      </c>
    </row>
    <row r="28" spans="2:4" x14ac:dyDescent="0.25">
      <c r="B28">
        <v>25</v>
      </c>
      <c r="C28">
        <v>0.50404827831599996</v>
      </c>
      <c r="D28">
        <v>0</v>
      </c>
    </row>
    <row r="29" spans="2:4" x14ac:dyDescent="0.25">
      <c r="B29">
        <v>26</v>
      </c>
      <c r="C29">
        <v>0.54140680734000002</v>
      </c>
      <c r="D29">
        <v>0</v>
      </c>
    </row>
    <row r="30" spans="2:4" x14ac:dyDescent="0.25">
      <c r="B30">
        <v>27</v>
      </c>
      <c r="C30">
        <v>0.54228239786400001</v>
      </c>
      <c r="D30">
        <v>0</v>
      </c>
    </row>
    <row r="31" spans="2:4" x14ac:dyDescent="0.25">
      <c r="B31">
        <v>28</v>
      </c>
      <c r="C31">
        <v>0.69171651396</v>
      </c>
      <c r="D31">
        <v>0</v>
      </c>
    </row>
    <row r="32" spans="2:4" x14ac:dyDescent="0.25">
      <c r="B32">
        <v>29</v>
      </c>
      <c r="C32">
        <v>0.69230024097599996</v>
      </c>
      <c r="D32">
        <v>0</v>
      </c>
    </row>
    <row r="33" spans="2:4" x14ac:dyDescent="0.25">
      <c r="B33">
        <v>30</v>
      </c>
      <c r="C33">
        <v>0.88259524819199997</v>
      </c>
      <c r="D33">
        <v>0</v>
      </c>
    </row>
    <row r="34" spans="2:4" x14ac:dyDescent="0.25">
      <c r="B34">
        <v>31</v>
      </c>
      <c r="C34">
        <v>0.88259524819199997</v>
      </c>
      <c r="D34">
        <v>0</v>
      </c>
    </row>
    <row r="35" spans="2:4" x14ac:dyDescent="0.25">
      <c r="B35">
        <v>32</v>
      </c>
      <c r="C35">
        <v>1.1324304110399999</v>
      </c>
      <c r="D35">
        <v>0</v>
      </c>
    </row>
    <row r="36" spans="2:4" x14ac:dyDescent="0.25">
      <c r="B36">
        <v>33</v>
      </c>
      <c r="C36">
        <v>1.130095502976</v>
      </c>
      <c r="D36">
        <v>0</v>
      </c>
    </row>
    <row r="37" spans="2:4" x14ac:dyDescent="0.25">
      <c r="B37">
        <v>34</v>
      </c>
      <c r="C37">
        <v>1.440054548472</v>
      </c>
      <c r="D37">
        <v>0</v>
      </c>
    </row>
    <row r="38" spans="2:4" x14ac:dyDescent="0.25">
      <c r="B38">
        <v>35</v>
      </c>
      <c r="C38">
        <v>1.4365521863759998</v>
      </c>
      <c r="D38">
        <v>0</v>
      </c>
    </row>
    <row r="39" spans="2:4" x14ac:dyDescent="0.25">
      <c r="B39">
        <v>36</v>
      </c>
      <c r="C39">
        <v>1.846912278624</v>
      </c>
      <c r="D39">
        <v>0</v>
      </c>
    </row>
    <row r="40" spans="2:4" x14ac:dyDescent="0.25">
      <c r="B40">
        <v>37</v>
      </c>
      <c r="C40">
        <v>1.841366871972</v>
      </c>
      <c r="D40">
        <v>0</v>
      </c>
    </row>
    <row r="41" spans="2:4" x14ac:dyDescent="0.25">
      <c r="B41">
        <v>38</v>
      </c>
      <c r="C41">
        <v>2.343080242224</v>
      </c>
      <c r="D41">
        <v>0</v>
      </c>
    </row>
    <row r="42" spans="2:4" x14ac:dyDescent="0.25">
      <c r="B42">
        <v>39</v>
      </c>
      <c r="C42">
        <v>2.3483337853679997</v>
      </c>
      <c r="D42">
        <v>0</v>
      </c>
    </row>
    <row r="43" spans="2:4" x14ac:dyDescent="0.25">
      <c r="B43">
        <v>40</v>
      </c>
      <c r="C43">
        <v>2.9857636868399999</v>
      </c>
      <c r="D43">
        <v>0</v>
      </c>
    </row>
    <row r="44" spans="2:4" x14ac:dyDescent="0.25">
      <c r="B44">
        <v>41</v>
      </c>
      <c r="C44">
        <v>2.9857636868399999</v>
      </c>
      <c r="D44">
        <v>0</v>
      </c>
    </row>
    <row r="45" spans="2:4" x14ac:dyDescent="0.25">
      <c r="B45">
        <v>42</v>
      </c>
      <c r="C45">
        <v>3.7913069689199999</v>
      </c>
      <c r="D45">
        <v>0</v>
      </c>
    </row>
    <row r="46" spans="2:4" x14ac:dyDescent="0.25">
      <c r="B46">
        <v>43</v>
      </c>
      <c r="C46">
        <v>3.78838833384</v>
      </c>
      <c r="D46">
        <v>0</v>
      </c>
    </row>
    <row r="47" spans="2:4" x14ac:dyDescent="0.25">
      <c r="B47">
        <v>44</v>
      </c>
      <c r="C47">
        <v>4.7982360715199999</v>
      </c>
      <c r="D47">
        <v>0</v>
      </c>
    </row>
    <row r="48" spans="2:4" x14ac:dyDescent="0.25">
      <c r="B48">
        <v>45</v>
      </c>
      <c r="C48">
        <v>4.8390969626399993</v>
      </c>
      <c r="D48">
        <v>0</v>
      </c>
    </row>
    <row r="49" spans="2:4" x14ac:dyDescent="0.25">
      <c r="B49">
        <v>46</v>
      </c>
      <c r="C49">
        <v>6.1554013837200001</v>
      </c>
      <c r="D49">
        <v>0</v>
      </c>
    </row>
    <row r="50" spans="2:4" x14ac:dyDescent="0.25">
      <c r="B50">
        <v>47</v>
      </c>
      <c r="C50">
        <v>6.1291336679999997</v>
      </c>
      <c r="D50">
        <v>0</v>
      </c>
    </row>
    <row r="51" spans="2:4" x14ac:dyDescent="0.25">
      <c r="B51">
        <v>48</v>
      </c>
      <c r="C51">
        <v>7.9737110385600003</v>
      </c>
      <c r="D51">
        <v>0</v>
      </c>
    </row>
    <row r="52" spans="2:4" x14ac:dyDescent="0.25">
      <c r="B52">
        <v>49</v>
      </c>
      <c r="C52">
        <v>7.8131861091600001</v>
      </c>
      <c r="D52">
        <v>0</v>
      </c>
    </row>
    <row r="53" spans="2:4" x14ac:dyDescent="0.25">
      <c r="B53">
        <v>50</v>
      </c>
      <c r="C53">
        <v>9.8416374897600001</v>
      </c>
      <c r="D53">
        <v>0</v>
      </c>
    </row>
    <row r="54" spans="2:4" x14ac:dyDescent="0.25">
      <c r="B54">
        <v>51</v>
      </c>
      <c r="C54">
        <v>9.9963251490000005</v>
      </c>
      <c r="D54">
        <v>0</v>
      </c>
    </row>
    <row r="55" spans="2:4" x14ac:dyDescent="0.25">
      <c r="B55">
        <v>52</v>
      </c>
      <c r="C55">
        <v>12.935390674560001</v>
      </c>
      <c r="D55">
        <v>0</v>
      </c>
    </row>
    <row r="56" spans="2:4" x14ac:dyDescent="0.25">
      <c r="B56">
        <v>53</v>
      </c>
      <c r="C56">
        <v>12.964577025360001</v>
      </c>
      <c r="D56">
        <v>0</v>
      </c>
    </row>
    <row r="57" spans="2:4" x14ac:dyDescent="0.25">
      <c r="B57">
        <v>54</v>
      </c>
      <c r="C57">
        <v>16.71210446808</v>
      </c>
      <c r="D57">
        <v>0</v>
      </c>
    </row>
    <row r="58" spans="2:4" x14ac:dyDescent="0.25">
      <c r="B58">
        <v>55</v>
      </c>
      <c r="C58">
        <v>17.450519143320001</v>
      </c>
      <c r="D58">
        <v>0</v>
      </c>
    </row>
    <row r="59" spans="2:4" x14ac:dyDescent="0.25">
      <c r="B59">
        <v>56</v>
      </c>
      <c r="C59">
        <v>8.6070548509199991</v>
      </c>
      <c r="D59">
        <v>0</v>
      </c>
    </row>
    <row r="60" spans="2:4" x14ac:dyDescent="0.25">
      <c r="B60">
        <v>57</v>
      </c>
      <c r="C60">
        <v>12.66103897704</v>
      </c>
      <c r="D60">
        <v>0</v>
      </c>
    </row>
    <row r="61" spans="2:4" x14ac:dyDescent="0.25">
      <c r="B61">
        <v>58</v>
      </c>
      <c r="C61">
        <v>15.182739686160001</v>
      </c>
      <c r="D61">
        <v>0</v>
      </c>
    </row>
    <row r="62" spans="2:4" x14ac:dyDescent="0.25">
      <c r="B62">
        <v>59</v>
      </c>
      <c r="C62">
        <v>15.57967405704</v>
      </c>
      <c r="D62">
        <v>0</v>
      </c>
    </row>
    <row r="63" spans="2:4" x14ac:dyDescent="0.25">
      <c r="B63">
        <v>60</v>
      </c>
      <c r="C63">
        <v>18.86313852204</v>
      </c>
      <c r="D63">
        <v>0</v>
      </c>
    </row>
    <row r="64" spans="2:4" x14ac:dyDescent="0.25">
      <c r="B64">
        <v>61</v>
      </c>
      <c r="C64">
        <v>21.522015079919999</v>
      </c>
      <c r="D64">
        <v>0</v>
      </c>
    </row>
    <row r="65" spans="2:4" x14ac:dyDescent="0.25">
      <c r="B65">
        <v>62</v>
      </c>
      <c r="C65">
        <v>11.014928791920001</v>
      </c>
      <c r="D65">
        <v>0</v>
      </c>
    </row>
    <row r="66" spans="2:4" x14ac:dyDescent="0.25">
      <c r="B66">
        <v>63</v>
      </c>
      <c r="C66">
        <v>16.064167480319998</v>
      </c>
      <c r="D66">
        <v>0</v>
      </c>
    </row>
    <row r="67" spans="2:4" x14ac:dyDescent="0.25">
      <c r="B67">
        <v>64</v>
      </c>
      <c r="C67">
        <v>19.277584703399999</v>
      </c>
      <c r="D67">
        <v>0</v>
      </c>
    </row>
    <row r="68" spans="2:4" x14ac:dyDescent="0.25">
      <c r="B68">
        <v>65</v>
      </c>
      <c r="C68">
        <v>18.702613592639999</v>
      </c>
      <c r="D68">
        <v>0</v>
      </c>
    </row>
    <row r="69" spans="2:4" x14ac:dyDescent="0.25">
      <c r="B69">
        <v>66</v>
      </c>
      <c r="C69">
        <v>23.953238101559997</v>
      </c>
      <c r="D69">
        <v>0</v>
      </c>
    </row>
    <row r="70" spans="2:4" x14ac:dyDescent="0.25">
      <c r="B70">
        <v>67</v>
      </c>
      <c r="C70">
        <v>28.716450552120001</v>
      </c>
      <c r="D70">
        <v>0</v>
      </c>
    </row>
    <row r="71" spans="2:4" x14ac:dyDescent="0.25">
      <c r="B71">
        <v>68</v>
      </c>
      <c r="C71">
        <v>14.251695095639999</v>
      </c>
      <c r="D71">
        <v>0</v>
      </c>
    </row>
    <row r="72" spans="2:4" x14ac:dyDescent="0.25">
      <c r="B72">
        <v>69</v>
      </c>
      <c r="C72">
        <v>21.253500652559996</v>
      </c>
      <c r="D72">
        <v>0</v>
      </c>
    </row>
    <row r="73" spans="2:4" x14ac:dyDescent="0.25">
      <c r="B73">
        <v>70</v>
      </c>
      <c r="C73">
        <v>23.270277492840002</v>
      </c>
      <c r="D73">
        <v>0</v>
      </c>
    </row>
    <row r="74" spans="2:4" x14ac:dyDescent="0.25">
      <c r="B74">
        <v>71</v>
      </c>
      <c r="C74">
        <v>26.034224913599999</v>
      </c>
      <c r="D74">
        <v>0</v>
      </c>
    </row>
    <row r="75" spans="2:4" x14ac:dyDescent="0.25">
      <c r="B75">
        <v>72</v>
      </c>
      <c r="C75">
        <v>25.713175054799997</v>
      </c>
      <c r="D75">
        <v>0</v>
      </c>
    </row>
    <row r="76" spans="2:4" x14ac:dyDescent="0.25">
      <c r="B76">
        <v>73</v>
      </c>
      <c r="C76">
        <v>31.4628861624</v>
      </c>
      <c r="D76">
        <v>0</v>
      </c>
    </row>
    <row r="77" spans="2:4" x14ac:dyDescent="0.25">
      <c r="B77">
        <v>74</v>
      </c>
      <c r="C77">
        <v>30.995904549599999</v>
      </c>
      <c r="D77">
        <v>0</v>
      </c>
    </row>
    <row r="78" spans="2:4" x14ac:dyDescent="0.25">
      <c r="B78">
        <v>75</v>
      </c>
      <c r="C78">
        <v>44.3924395668</v>
      </c>
      <c r="D78">
        <v>0</v>
      </c>
    </row>
    <row r="79" spans="2:4" x14ac:dyDescent="0.25">
      <c r="B79">
        <v>76</v>
      </c>
      <c r="C79">
        <v>44.567557671599992</v>
      </c>
      <c r="D79">
        <v>0</v>
      </c>
    </row>
    <row r="80" spans="2:4" x14ac:dyDescent="0.25">
      <c r="B80">
        <v>77</v>
      </c>
      <c r="C80">
        <v>20.748576783720001</v>
      </c>
      <c r="D80">
        <v>0</v>
      </c>
    </row>
    <row r="81" spans="2:4" x14ac:dyDescent="0.25">
      <c r="B81">
        <v>78</v>
      </c>
      <c r="C81">
        <v>31.229395355999998</v>
      </c>
      <c r="D81">
        <v>0</v>
      </c>
    </row>
    <row r="82" spans="2:4" x14ac:dyDescent="0.25">
      <c r="B82">
        <v>79</v>
      </c>
      <c r="C82">
        <v>38.467610354400001</v>
      </c>
      <c r="D82">
        <v>0</v>
      </c>
    </row>
    <row r="83" spans="2:4" x14ac:dyDescent="0.25">
      <c r="B83">
        <v>80</v>
      </c>
      <c r="C83">
        <v>40.714959366000002</v>
      </c>
      <c r="D83">
        <v>0</v>
      </c>
    </row>
    <row r="84" spans="2:4" x14ac:dyDescent="0.25">
      <c r="B84">
        <v>81</v>
      </c>
      <c r="C84">
        <v>40.890077470799994</v>
      </c>
      <c r="D84">
        <v>0</v>
      </c>
    </row>
    <row r="85" spans="2:4" x14ac:dyDescent="0.25">
      <c r="B85">
        <v>82</v>
      </c>
      <c r="C85">
        <v>50.988554847599993</v>
      </c>
      <c r="D85">
        <v>0</v>
      </c>
    </row>
    <row r="86" spans="2:4" x14ac:dyDescent="0.25">
      <c r="B86">
        <v>83</v>
      </c>
      <c r="C86">
        <v>50.638318638000001</v>
      </c>
      <c r="D86">
        <v>0</v>
      </c>
    </row>
    <row r="87" spans="2:4" x14ac:dyDescent="0.25">
      <c r="B87">
        <v>84</v>
      </c>
      <c r="C87">
        <v>64.5602079696</v>
      </c>
      <c r="D87">
        <v>0</v>
      </c>
    </row>
    <row r="88" spans="2:4" x14ac:dyDescent="0.25">
      <c r="B88">
        <v>85</v>
      </c>
      <c r="C88">
        <v>64.618580671200007</v>
      </c>
      <c r="D88">
        <v>0</v>
      </c>
    </row>
    <row r="89" spans="2:4" x14ac:dyDescent="0.25">
      <c r="B89">
        <v>86</v>
      </c>
      <c r="C89">
        <v>81.692595889199993</v>
      </c>
      <c r="D89">
        <v>0</v>
      </c>
    </row>
    <row r="90" spans="2:4" x14ac:dyDescent="0.25">
      <c r="B90">
        <v>87</v>
      </c>
      <c r="C90">
        <v>81.809341292400006</v>
      </c>
      <c r="D90">
        <v>0</v>
      </c>
    </row>
    <row r="91" spans="2:4" x14ac:dyDescent="0.25">
      <c r="B91">
        <v>88</v>
      </c>
      <c r="C91">
        <v>104.4287631624</v>
      </c>
      <c r="D91">
        <v>0</v>
      </c>
    </row>
    <row r="92" spans="2:4" x14ac:dyDescent="0.25">
      <c r="B92">
        <v>89</v>
      </c>
      <c r="C92">
        <v>104.195272356</v>
      </c>
      <c r="D92">
        <v>0</v>
      </c>
    </row>
    <row r="93" spans="2:4" x14ac:dyDescent="0.25">
      <c r="B93">
        <v>90</v>
      </c>
      <c r="C93">
        <v>132.8270824908</v>
      </c>
      <c r="D93">
        <v>0</v>
      </c>
    </row>
    <row r="94" spans="2:4" x14ac:dyDescent="0.25">
      <c r="B94">
        <v>91</v>
      </c>
      <c r="C94">
        <v>132.76870978919999</v>
      </c>
      <c r="D94">
        <v>0</v>
      </c>
    </row>
    <row r="95" spans="2:4" x14ac:dyDescent="0.25">
      <c r="B95">
        <v>92</v>
      </c>
      <c r="C95">
        <v>192.51316987679999</v>
      </c>
      <c r="D95">
        <v>0</v>
      </c>
    </row>
    <row r="96" spans="2:4" x14ac:dyDescent="0.25">
      <c r="B96">
        <v>93</v>
      </c>
      <c r="C96">
        <v>95.760416974800009</v>
      </c>
      <c r="D96">
        <v>0</v>
      </c>
    </row>
    <row r="97" spans="2:4" x14ac:dyDescent="0.25">
      <c r="B97">
        <v>94</v>
      </c>
      <c r="C97">
        <v>144.00545484719999</v>
      </c>
      <c r="D97">
        <v>0</v>
      </c>
    </row>
    <row r="98" spans="2:4" x14ac:dyDescent="0.25">
      <c r="B98">
        <v>95</v>
      </c>
      <c r="C98">
        <v>168.113380608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182.50225155239997</v>
      </c>
    </row>
    <row r="3" spans="2:9" x14ac:dyDescent="0.25">
      <c r="B3" s="18">
        <v>150</v>
      </c>
      <c r="C3" s="18">
        <v>200</v>
      </c>
      <c r="D3" s="1">
        <v>166.51396858415998</v>
      </c>
      <c r="E3" s="19" t="str">
        <f>IF(D3="","N/A",IF(OR(D3&lt;B3,D3&gt;C3),"FAIL","PASS"))</f>
        <v>PASS</v>
      </c>
      <c r="H3" t="s">
        <v>39</v>
      </c>
      <c r="I3">
        <v>161.69238343199999</v>
      </c>
    </row>
    <row r="4" spans="2:9" x14ac:dyDescent="0.25">
      <c r="H4" t="s">
        <v>40</v>
      </c>
      <c r="I4">
        <v>158.56944389639997</v>
      </c>
    </row>
    <row r="5" spans="2:9" x14ac:dyDescent="0.25">
      <c r="H5" t="s">
        <v>41</v>
      </c>
      <c r="I5">
        <v>168.0258215556</v>
      </c>
    </row>
    <row r="6" spans="2:9" x14ac:dyDescent="0.25">
      <c r="B6" s="15" t="s">
        <v>23</v>
      </c>
      <c r="H6" t="s">
        <v>42</v>
      </c>
      <c r="I6">
        <v>161.77994248439998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0.14033886702036624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182.3271334476</v>
      </c>
      <c r="J2" t="s">
        <v>26</v>
      </c>
    </row>
    <row r="3" spans="2:10" x14ac:dyDescent="0.25">
      <c r="B3" s="18">
        <v>100</v>
      </c>
      <c r="C3" s="18"/>
      <c r="D3" s="1">
        <v>649.03896103896113</v>
      </c>
      <c r="E3" s="19" t="str">
        <f>IF(D3="","N/A",IF(OR(D3&lt;B3),"FAIL","PASS"))</f>
        <v>PASS</v>
      </c>
      <c r="I3">
        <v>0.28091862644999999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7.9707924034799996E-2</v>
      </c>
    </row>
    <row r="3" spans="2:9" x14ac:dyDescent="0.25">
      <c r="B3" s="18">
        <v>0.05</v>
      </c>
      <c r="C3" s="18">
        <v>0.1</v>
      </c>
      <c r="D3" s="1">
        <v>7.2638989871040005E-2</v>
      </c>
      <c r="E3" s="19" t="str">
        <f>IF(D3="","N/A",IF(OR(D3&lt;B3,D3&gt;C3),"FAIL","PASS"))</f>
        <v>PASS</v>
      </c>
      <c r="H3" t="s">
        <v>39</v>
      </c>
      <c r="I3">
        <v>7.0514223532799999E-2</v>
      </c>
    </row>
    <row r="4" spans="2:9" x14ac:dyDescent="0.25">
      <c r="H4" t="s">
        <v>40</v>
      </c>
      <c r="I4">
        <v>6.9171651395999997E-2</v>
      </c>
    </row>
    <row r="5" spans="2:9" x14ac:dyDescent="0.25">
      <c r="H5" t="s">
        <v>41</v>
      </c>
      <c r="I5">
        <v>7.3520417665199997E-2</v>
      </c>
    </row>
    <row r="6" spans="2:9" x14ac:dyDescent="0.25">
      <c r="H6" t="s">
        <v>42</v>
      </c>
      <c r="I6">
        <v>7.0280732726399994E-2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182.44387885079999</v>
      </c>
      <c r="J2">
        <v>70.514223532800003</v>
      </c>
      <c r="K2">
        <v>165.28230458039999</v>
      </c>
      <c r="L2">
        <v>60.853541417999999</v>
      </c>
    </row>
    <row r="3" spans="2:12" x14ac:dyDescent="0.25">
      <c r="B3" s="18">
        <v>50</v>
      </c>
      <c r="C3" s="18"/>
      <c r="D3" s="1">
        <v>55.162203011999999</v>
      </c>
      <c r="E3" s="19" t="str">
        <f>IF(D3="","N/A",IF(OR(D3&lt;B3),"FAIL","PASS"))</f>
        <v>PASS</v>
      </c>
      <c r="H3" t="s">
        <v>39</v>
      </c>
      <c r="I3">
        <v>161.54645167799998</v>
      </c>
      <c r="J3">
        <v>64.355903514000005</v>
      </c>
      <c r="K3">
        <v>157.78141242480001</v>
      </c>
      <c r="L3">
        <v>61.933436397599998</v>
      </c>
    </row>
    <row r="4" spans="2:12" x14ac:dyDescent="0.25">
      <c r="H4" t="s">
        <v>40</v>
      </c>
      <c r="I4">
        <v>158.5110711948</v>
      </c>
      <c r="J4">
        <v>63.8889219012</v>
      </c>
      <c r="K4">
        <v>156.00104502599999</v>
      </c>
      <c r="L4">
        <v>60.094696297200002</v>
      </c>
    </row>
    <row r="5" spans="2:12" x14ac:dyDescent="0.25">
      <c r="H5" t="s">
        <v>41</v>
      </c>
      <c r="I5">
        <v>168.0258215556</v>
      </c>
      <c r="J5">
        <v>72.031913774399996</v>
      </c>
      <c r="K5">
        <v>155.50487706239997</v>
      </c>
      <c r="L5">
        <v>57.526297426799999</v>
      </c>
    </row>
    <row r="6" spans="2:12" x14ac:dyDescent="0.25">
      <c r="H6" t="s">
        <v>42</v>
      </c>
      <c r="I6">
        <v>161.77994248439998</v>
      </c>
      <c r="J6">
        <v>69.551073956400003</v>
      </c>
      <c r="K6">
        <v>153.08240994599998</v>
      </c>
      <c r="L6">
        <v>55.162203011999999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182.06445629039999</v>
      </c>
      <c r="J2">
        <v>70.426664480400007</v>
      </c>
      <c r="K2">
        <v>165.01962742319998</v>
      </c>
      <c r="L2">
        <v>60.824355067200003</v>
      </c>
    </row>
    <row r="3" spans="2:12" x14ac:dyDescent="0.25">
      <c r="B3" s="18">
        <v>20</v>
      </c>
      <c r="C3" s="18"/>
      <c r="D3" s="1">
        <v>58.454106280193237</v>
      </c>
      <c r="E3" s="19" t="str">
        <f>IF(D3="","N/A",IF(OR(D3&lt;B3),"FAIL","PASS"))</f>
        <v>PASS</v>
      </c>
      <c r="G3" t="s">
        <v>38</v>
      </c>
      <c r="H3" t="s">
        <v>27</v>
      </c>
      <c r="I3">
        <v>0.2820568941312</v>
      </c>
      <c r="J3">
        <v>0.36833174709599997</v>
      </c>
      <c r="K3">
        <v>0.299451959208</v>
      </c>
      <c r="L3">
        <v>1.0282351386840001</v>
      </c>
    </row>
    <row r="4" spans="2:12" x14ac:dyDescent="0.25">
      <c r="G4" t="s">
        <v>39</v>
      </c>
      <c r="H4" t="s">
        <v>26</v>
      </c>
      <c r="I4">
        <v>161.25458817000001</v>
      </c>
      <c r="J4">
        <v>64.268344461599995</v>
      </c>
      <c r="K4">
        <v>157.4311762152</v>
      </c>
      <c r="L4">
        <v>61.875063695999998</v>
      </c>
    </row>
    <row r="5" spans="2:12" x14ac:dyDescent="0.25">
      <c r="G5" t="s">
        <v>39</v>
      </c>
      <c r="H5" t="s">
        <v>27</v>
      </c>
      <c r="I5">
        <v>0.2524035617184</v>
      </c>
      <c r="J5">
        <v>0.33009762754799998</v>
      </c>
      <c r="K5">
        <v>0.28001384957519998</v>
      </c>
      <c r="L5">
        <v>1.0139338267919999</v>
      </c>
    </row>
    <row r="6" spans="2:12" x14ac:dyDescent="0.25">
      <c r="G6" t="s">
        <v>40</v>
      </c>
      <c r="H6" t="s">
        <v>26</v>
      </c>
      <c r="I6">
        <v>158.190021336</v>
      </c>
      <c r="J6">
        <v>63.830549199599993</v>
      </c>
      <c r="K6">
        <v>155.65080881639997</v>
      </c>
      <c r="L6">
        <v>60.036323595599995</v>
      </c>
    </row>
    <row r="7" spans="2:12" x14ac:dyDescent="0.25">
      <c r="G7" t="s">
        <v>40</v>
      </c>
      <c r="H7" t="s">
        <v>27</v>
      </c>
      <c r="I7">
        <v>0.24986434919879999</v>
      </c>
      <c r="J7">
        <v>0.33243253561199998</v>
      </c>
      <c r="K7">
        <v>0.28669752390839998</v>
      </c>
      <c r="L7">
        <v>1.0270676846519999</v>
      </c>
    </row>
    <row r="8" spans="2:12" x14ac:dyDescent="0.25">
      <c r="G8" t="s">
        <v>41</v>
      </c>
      <c r="H8" t="s">
        <v>26</v>
      </c>
      <c r="I8">
        <v>167.79233074919998</v>
      </c>
      <c r="J8">
        <v>71.944354722</v>
      </c>
      <c r="K8">
        <v>155.3589453084</v>
      </c>
      <c r="L8">
        <v>57.497111075999996</v>
      </c>
    </row>
    <row r="9" spans="2:12" x14ac:dyDescent="0.25">
      <c r="G9" t="s">
        <v>41</v>
      </c>
      <c r="H9" t="s">
        <v>27</v>
      </c>
      <c r="I9">
        <v>0.25765710486240001</v>
      </c>
      <c r="J9">
        <v>0.36891547411199999</v>
      </c>
      <c r="K9">
        <v>0.27864209108760002</v>
      </c>
      <c r="L9">
        <v>0.94651335644399992</v>
      </c>
    </row>
    <row r="10" spans="2:12" x14ac:dyDescent="0.25">
      <c r="G10" t="s">
        <v>42</v>
      </c>
      <c r="H10" t="s">
        <v>26</v>
      </c>
      <c r="I10">
        <v>161.5756380288</v>
      </c>
      <c r="J10">
        <v>69.5218876056</v>
      </c>
      <c r="K10">
        <v>152.9656645428</v>
      </c>
      <c r="L10">
        <v>55.162203011999999</v>
      </c>
    </row>
    <row r="11" spans="2:12" x14ac:dyDescent="0.25">
      <c r="G11" t="s">
        <v>42</v>
      </c>
      <c r="H11" t="s">
        <v>27</v>
      </c>
      <c r="I11">
        <v>0.25882455889439998</v>
      </c>
      <c r="J11">
        <v>0.36395379447600001</v>
      </c>
      <c r="K11">
        <v>0.281502353466</v>
      </c>
      <c r="L11">
        <v>0.93980049576000002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2023-03-22T13:30:38Z</dcterms:modified>
</cp:coreProperties>
</file>