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B863DE8-1741-4547-8AFE-64047E0FA5BD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<sst xmlns="http://schemas.openxmlformats.org/spreadsheetml/2006/main" count="171" uniqueCount="101">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</sst>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172.54970592960001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0.15724453898388291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667.71414090217934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0.17469999999999999</v>
      </c>
      <c r="E15" s="20">
        <f>ChromaticityCoordinates!G4</f>
        <v>0.4965</v>
      </c>
      <c r="F15" s="20" t="s">
        <v>49</v>
      </c>
      <c r="H15" s="26">
        <f>ChromaticityCoordinates!H4</f>
        <v>1.5669716015295248E-2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0.44969999999999999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1.4317821063276287E-3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0.56059999999999999</v>
      </c>
      <c r="F17" s="20" t="s">
        <v>49</v>
      </c>
      <c r="H17" s="26">
        <f>ChromaticityCoordinates!H6</f>
        <v>1.2876334882255897E-2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0.30370000000000003</v>
      </c>
      <c r="F18" s="20" t="s">
        <v>49</v>
      </c>
      <c r="H18" s="26">
        <f>ChromaticityCoordinates!H7</f>
        <v>2.1010711553871804E-2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7.551092678976E-2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56.621520552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60.670731707317074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7.6643357200799997E-2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0.1271941167864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0.16642057226160001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0.20442120100319999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0.26180156667600002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0.33797794226399996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0.434292899904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0.56008607185199999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0.71477373109199993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0.91003041794399997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1.095655609032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1.388686571064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1.7748219921480002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2.2569805073639997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2.8830277320239999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4.6377111421199997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5.94234102288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7.538834411639999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9.6606821148000002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12.418792265399999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15.36369506112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20.2261411044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25.538056949999998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33.651862472399998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42.816376623599993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52.068449827199998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65.873593755599998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84.932280828000003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108.0186843108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137.05910335679999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174.53437778399999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0.4965</v>
      </c>
      <c r="H4" s="3">
        <f>IF(OR((F4=""),(G4="")),"",SQRT((F4-C4)^2+(G4-D4)^2))</f>
        <v>1.5669716015295248E-2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1.5500000000000014E-2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0.44969999999999999</v>
      </c>
      <c r="G5" s="4">
        <v>0.52859999999999996</v>
      </c>
      <c r="H5" s="3">
        <f t="shared" ref="H5:H7" si="0">IF(OR((F5=""),(G5="")),"",SQRT((F5-C5)^2+(G5-D5)^2))</f>
        <v>1.4317821063276287E-3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-1.3000000000000234E-3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0.56059999999999999</v>
      </c>
      <c r="H6" s="3">
        <f t="shared" si="0"/>
        <v>1.2876334882255897E-2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-1.4000000000000679E-3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0.30370000000000003</v>
      </c>
      <c r="H7" s="3">
        <f t="shared" si="0"/>
        <v>2.1010711553871804E-2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2.0700000000000052E-2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220.96986190679999</v>
      </c>
      <c r="F3" s="8"/>
    </row>
    <row r="4" spans="2:6" x14ac:dyDescent="0.25">
      <c r="B4" s="1" t="s">
        <v>39</v>
      </c>
      <c r="C4" s="18"/>
      <c r="D4" s="18"/>
      <c r="E4" s="1">
        <v>201.73605672960002</v>
      </c>
      <c r="F4" s="8"/>
    </row>
    <row r="5" spans="2:6" x14ac:dyDescent="0.25">
      <c r="B5" s="1" t="s">
        <v>40</v>
      </c>
      <c r="C5" s="18"/>
      <c r="D5" s="18"/>
      <c r="E5" s="1">
        <v>190.1198891112</v>
      </c>
      <c r="F5" s="8"/>
    </row>
    <row r="6" spans="2:6" x14ac:dyDescent="0.25">
      <c r="B6" s="1" t="s">
        <v>41</v>
      </c>
      <c r="C6" s="18"/>
      <c r="D6" s="18"/>
      <c r="E6" s="1">
        <v>190.1198891112</v>
      </c>
      <c r="F6" s="8"/>
    </row>
    <row r="7" spans="2:6" x14ac:dyDescent="0.25">
      <c r="B7" s="1" t="s">
        <v>42</v>
      </c>
      <c r="C7" s="18"/>
      <c r="D7" s="18"/>
      <c r="E7" s="1">
        <v>188.68975792199998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0.1053919127388</v>
      </c>
      <c r="D4">
        <v>0</v>
      </c>
    </row>
    <row r="5" spans="2:4" x14ac:dyDescent="0.25">
      <c r="B5">
        <v>2</v>
      </c>
      <c r="C5">
        <v>4.7690497207199999E-2</v>
      </c>
      <c r="D5">
        <v>0</v>
      </c>
    </row>
    <row r="6" spans="2:4" x14ac:dyDescent="0.25">
      <c r="B6">
        <v>3</v>
      </c>
      <c r="C6">
        <v>7.6614170849999996E-2</v>
      </c>
      <c r="D6">
        <v>0</v>
      </c>
    </row>
    <row r="7" spans="2:4" x14ac:dyDescent="0.25">
      <c r="B7">
        <v>4</v>
      </c>
      <c r="C7">
        <v>7.6555798148399995E-2</v>
      </c>
      <c r="D7">
        <v>0</v>
      </c>
    </row>
    <row r="8" spans="2:4" x14ac:dyDescent="0.25">
      <c r="B8">
        <v>5</v>
      </c>
      <c r="C8">
        <v>0.10763926175040001</v>
      </c>
      <c r="D8">
        <v>0</v>
      </c>
    </row>
    <row r="9" spans="2:4" x14ac:dyDescent="0.25">
      <c r="B9">
        <v>6</v>
      </c>
      <c r="C9">
        <v>0.1467197854716</v>
      </c>
      <c r="D9">
        <v>0</v>
      </c>
    </row>
    <row r="10" spans="2:4" x14ac:dyDescent="0.25">
      <c r="B10">
        <v>7</v>
      </c>
      <c r="C10">
        <v>6.80333837148E-2</v>
      </c>
      <c r="D10">
        <v>0</v>
      </c>
    </row>
    <row r="11" spans="2:4" x14ac:dyDescent="0.25">
      <c r="B11">
        <v>8</v>
      </c>
      <c r="C11">
        <v>0.10769763445199999</v>
      </c>
      <c r="D11">
        <v>0</v>
      </c>
    </row>
    <row r="12" spans="2:4" x14ac:dyDescent="0.25">
      <c r="B12">
        <v>9</v>
      </c>
      <c r="C12">
        <v>0.12745679394359999</v>
      </c>
      <c r="D12">
        <v>0</v>
      </c>
    </row>
    <row r="13" spans="2:4" x14ac:dyDescent="0.25">
      <c r="B13">
        <v>10</v>
      </c>
      <c r="C13">
        <v>0.1274859802944</v>
      </c>
      <c r="D13">
        <v>0</v>
      </c>
    </row>
    <row r="14" spans="2:4" x14ac:dyDescent="0.25">
      <c r="B14">
        <v>11</v>
      </c>
      <c r="C14">
        <v>0.16706267197919999</v>
      </c>
      <c r="D14">
        <v>0</v>
      </c>
    </row>
    <row r="15" spans="2:4" x14ac:dyDescent="0.25">
      <c r="B15">
        <v>12</v>
      </c>
      <c r="C15">
        <v>0.16709185833000001</v>
      </c>
      <c r="D15">
        <v>0</v>
      </c>
    </row>
    <row r="16" spans="2:4" x14ac:dyDescent="0.25">
      <c r="B16">
        <v>13</v>
      </c>
      <c r="C16">
        <v>0.21819715858080002</v>
      </c>
      <c r="D16">
        <v>0</v>
      </c>
    </row>
    <row r="17" spans="2:4" x14ac:dyDescent="0.25">
      <c r="B17">
        <v>14</v>
      </c>
      <c r="C17">
        <v>0.23652618688319998</v>
      </c>
      <c r="D17">
        <v>0</v>
      </c>
    </row>
    <row r="18" spans="2:4" x14ac:dyDescent="0.25">
      <c r="B18">
        <v>15</v>
      </c>
      <c r="C18">
        <v>0.1117545372132</v>
      </c>
      <c r="D18">
        <v>0</v>
      </c>
    </row>
    <row r="19" spans="2:4" x14ac:dyDescent="0.25">
      <c r="B19">
        <v>16</v>
      </c>
      <c r="C19">
        <v>0.17447600508239999</v>
      </c>
      <c r="D19">
        <v>0</v>
      </c>
    </row>
    <row r="20" spans="2:4" x14ac:dyDescent="0.25">
      <c r="B20">
        <v>17</v>
      </c>
      <c r="C20">
        <v>0.2055594686844</v>
      </c>
      <c r="D20">
        <v>0</v>
      </c>
    </row>
    <row r="21" spans="2:4" x14ac:dyDescent="0.25">
      <c r="B21">
        <v>18</v>
      </c>
      <c r="C21">
        <v>0.20558865503519999</v>
      </c>
      <c r="D21">
        <v>0</v>
      </c>
    </row>
    <row r="22" spans="2:4" x14ac:dyDescent="0.25">
      <c r="B22">
        <v>19</v>
      </c>
      <c r="C22">
        <v>0.26340681596999999</v>
      </c>
      <c r="D22">
        <v>0</v>
      </c>
    </row>
    <row r="23" spans="2:4" x14ac:dyDescent="0.25">
      <c r="B23">
        <v>20</v>
      </c>
      <c r="C23">
        <v>0.26352356137319999</v>
      </c>
      <c r="D23">
        <v>0</v>
      </c>
    </row>
    <row r="24" spans="2:4" x14ac:dyDescent="0.25">
      <c r="B24">
        <v>21</v>
      </c>
      <c r="C24">
        <v>0.34002098681999998</v>
      </c>
      <c r="D24">
        <v>0</v>
      </c>
    </row>
    <row r="25" spans="2:4" x14ac:dyDescent="0.25">
      <c r="B25">
        <v>22</v>
      </c>
      <c r="C25">
        <v>0.34031285032799996</v>
      </c>
      <c r="D25">
        <v>0</v>
      </c>
    </row>
    <row r="26" spans="2:4" x14ac:dyDescent="0.25">
      <c r="B26">
        <v>23</v>
      </c>
      <c r="C26">
        <v>0.43721153498400001</v>
      </c>
      <c r="D26">
        <v>0</v>
      </c>
    </row>
    <row r="27" spans="2:4" x14ac:dyDescent="0.25">
      <c r="B27">
        <v>24</v>
      </c>
      <c r="C27">
        <v>0.43779526199999996</v>
      </c>
      <c r="D27">
        <v>0</v>
      </c>
    </row>
    <row r="28" spans="2:4" x14ac:dyDescent="0.25">
      <c r="B28">
        <v>25</v>
      </c>
      <c r="C28">
        <v>0.56417216096400002</v>
      </c>
      <c r="D28">
        <v>0</v>
      </c>
    </row>
    <row r="29" spans="2:4" x14ac:dyDescent="0.25">
      <c r="B29">
        <v>26</v>
      </c>
      <c r="C29">
        <v>0.56417216096400002</v>
      </c>
      <c r="D29">
        <v>0</v>
      </c>
    </row>
    <row r="30" spans="2:4" x14ac:dyDescent="0.25">
      <c r="B30">
        <v>27</v>
      </c>
      <c r="C30">
        <v>0.72119472826800002</v>
      </c>
      <c r="D30">
        <v>0</v>
      </c>
    </row>
    <row r="31" spans="2:4" x14ac:dyDescent="0.25">
      <c r="B31">
        <v>28</v>
      </c>
      <c r="C31">
        <v>0.72090286476000009</v>
      </c>
      <c r="D31">
        <v>0</v>
      </c>
    </row>
    <row r="32" spans="2:4" x14ac:dyDescent="0.25">
      <c r="B32">
        <v>29</v>
      </c>
      <c r="C32">
        <v>0.91791073266000001</v>
      </c>
      <c r="D32">
        <v>0</v>
      </c>
    </row>
    <row r="33" spans="2:4" x14ac:dyDescent="0.25">
      <c r="B33">
        <v>30</v>
      </c>
      <c r="C33">
        <v>0.91615955161199991</v>
      </c>
      <c r="D33">
        <v>0</v>
      </c>
    </row>
    <row r="34" spans="2:4" x14ac:dyDescent="0.25">
      <c r="B34">
        <v>31</v>
      </c>
      <c r="C34">
        <v>1.1779611182879999</v>
      </c>
      <c r="D34">
        <v>0</v>
      </c>
    </row>
    <row r="35" spans="2:4" x14ac:dyDescent="0.25">
      <c r="B35">
        <v>32</v>
      </c>
      <c r="C35">
        <v>1.2646445801640001</v>
      </c>
      <c r="D35">
        <v>0</v>
      </c>
    </row>
    <row r="36" spans="2:4" x14ac:dyDescent="0.25">
      <c r="B36">
        <v>33</v>
      </c>
      <c r="C36">
        <v>0.61612386538800001</v>
      </c>
      <c r="D36">
        <v>0</v>
      </c>
    </row>
    <row r="37" spans="2:4" x14ac:dyDescent="0.25">
      <c r="B37">
        <v>34</v>
      </c>
      <c r="C37">
        <v>0.93863304172799999</v>
      </c>
      <c r="D37">
        <v>0</v>
      </c>
    </row>
    <row r="38" spans="2:4" x14ac:dyDescent="0.25">
      <c r="B38">
        <v>35</v>
      </c>
      <c r="C38">
        <v>1.1026603332239999</v>
      </c>
      <c r="D38">
        <v>0</v>
      </c>
    </row>
    <row r="39" spans="2:4" x14ac:dyDescent="0.25">
      <c r="B39">
        <v>36</v>
      </c>
      <c r="C39">
        <v>1.1026603332239999</v>
      </c>
      <c r="D39">
        <v>0</v>
      </c>
    </row>
    <row r="40" spans="2:4" x14ac:dyDescent="0.25">
      <c r="B40">
        <v>37</v>
      </c>
      <c r="C40">
        <v>1.4018204289239999</v>
      </c>
      <c r="D40">
        <v>0</v>
      </c>
    </row>
    <row r="41" spans="2:4" x14ac:dyDescent="0.25">
      <c r="B41">
        <v>38</v>
      </c>
      <c r="C41">
        <v>1.400069247876</v>
      </c>
      <c r="D41">
        <v>0</v>
      </c>
    </row>
    <row r="42" spans="2:4" x14ac:dyDescent="0.25">
      <c r="B42">
        <v>39</v>
      </c>
      <c r="C42">
        <v>1.7958361647239998</v>
      </c>
      <c r="D42">
        <v>0</v>
      </c>
    </row>
    <row r="43" spans="2:4" x14ac:dyDescent="0.25">
      <c r="B43">
        <v>40</v>
      </c>
      <c r="C43">
        <v>1.790290758072</v>
      </c>
      <c r="D43">
        <v>0</v>
      </c>
    </row>
    <row r="44" spans="2:4" x14ac:dyDescent="0.25">
      <c r="B44">
        <v>41</v>
      </c>
      <c r="C44">
        <v>2.2817889055439999</v>
      </c>
      <c r="D44">
        <v>0</v>
      </c>
    </row>
    <row r="45" spans="2:4" x14ac:dyDescent="0.25">
      <c r="B45">
        <v>42</v>
      </c>
      <c r="C45">
        <v>2.2832482230840001</v>
      </c>
      <c r="D45">
        <v>0</v>
      </c>
    </row>
    <row r="46" spans="2:4" x14ac:dyDescent="0.25">
      <c r="B46">
        <v>43</v>
      </c>
      <c r="C46">
        <v>2.8949941358519999</v>
      </c>
      <c r="D46">
        <v>0</v>
      </c>
    </row>
    <row r="47" spans="2:4" x14ac:dyDescent="0.25">
      <c r="B47">
        <v>44</v>
      </c>
      <c r="C47">
        <v>2.9046256316159997</v>
      </c>
      <c r="D47">
        <v>0</v>
      </c>
    </row>
    <row r="48" spans="2:4" x14ac:dyDescent="0.25">
      <c r="B48">
        <v>45</v>
      </c>
      <c r="C48">
        <v>3.7066665515999997</v>
      </c>
      <c r="D48">
        <v>0</v>
      </c>
    </row>
    <row r="49" spans="2:4" x14ac:dyDescent="0.25">
      <c r="B49">
        <v>46</v>
      </c>
      <c r="C49">
        <v>3.72417836208</v>
      </c>
      <c r="D49">
        <v>0</v>
      </c>
    </row>
    <row r="50" spans="2:4" x14ac:dyDescent="0.25">
      <c r="B50">
        <v>47</v>
      </c>
      <c r="C50">
        <v>4.6990024788000007</v>
      </c>
      <c r="D50">
        <v>0</v>
      </c>
    </row>
    <row r="51" spans="2:4" x14ac:dyDescent="0.25">
      <c r="B51">
        <v>48</v>
      </c>
      <c r="C51">
        <v>4.7048397489600005</v>
      </c>
      <c r="D51">
        <v>0</v>
      </c>
    </row>
    <row r="52" spans="2:4" x14ac:dyDescent="0.25">
      <c r="B52">
        <v>49</v>
      </c>
      <c r="C52">
        <v>6.0094696297199999</v>
      </c>
      <c r="D52">
        <v>0</v>
      </c>
    </row>
    <row r="53" spans="2:4" x14ac:dyDescent="0.25">
      <c r="B53">
        <v>50</v>
      </c>
      <c r="C53">
        <v>6.0065509946399995</v>
      </c>
      <c r="D53">
        <v>0</v>
      </c>
    </row>
    <row r="54" spans="2:4" x14ac:dyDescent="0.25">
      <c r="B54">
        <v>51</v>
      </c>
      <c r="C54">
        <v>7.6030443834000003</v>
      </c>
      <c r="D54">
        <v>0</v>
      </c>
    </row>
    <row r="55" spans="2:4" x14ac:dyDescent="0.25">
      <c r="B55">
        <v>52</v>
      </c>
      <c r="C55">
        <v>7.7081152462800002</v>
      </c>
      <c r="D55">
        <v>0</v>
      </c>
    </row>
    <row r="56" spans="2:4" x14ac:dyDescent="0.25">
      <c r="B56">
        <v>53</v>
      </c>
      <c r="C56">
        <v>9.7453225321199994</v>
      </c>
      <c r="D56">
        <v>0</v>
      </c>
    </row>
    <row r="57" spans="2:4" x14ac:dyDescent="0.25">
      <c r="B57">
        <v>54</v>
      </c>
      <c r="C57">
        <v>9.5789603325599995</v>
      </c>
      <c r="D57">
        <v>0</v>
      </c>
    </row>
    <row r="58" spans="2:4" x14ac:dyDescent="0.25">
      <c r="B58">
        <v>55</v>
      </c>
      <c r="C58">
        <v>12.118172852160001</v>
      </c>
      <c r="D58">
        <v>0</v>
      </c>
    </row>
    <row r="59" spans="2:4" x14ac:dyDescent="0.25">
      <c r="B59">
        <v>56</v>
      </c>
      <c r="C59">
        <v>12.118172852160001</v>
      </c>
      <c r="D59">
        <v>0</v>
      </c>
    </row>
    <row r="60" spans="2:4" x14ac:dyDescent="0.25">
      <c r="B60">
        <v>57</v>
      </c>
      <c r="C60">
        <v>16.215936504480002</v>
      </c>
      <c r="D60">
        <v>0</v>
      </c>
    </row>
    <row r="61" spans="2:4" x14ac:dyDescent="0.25">
      <c r="B61">
        <v>58</v>
      </c>
      <c r="C61">
        <v>16.07584202064</v>
      </c>
      <c r="D61">
        <v>0</v>
      </c>
    </row>
    <row r="62" spans="2:4" x14ac:dyDescent="0.25">
      <c r="B62">
        <v>59</v>
      </c>
      <c r="C62">
        <v>20.334130602359998</v>
      </c>
      <c r="D62">
        <v>0</v>
      </c>
    </row>
    <row r="63" spans="2:4" x14ac:dyDescent="0.25">
      <c r="B63">
        <v>60</v>
      </c>
      <c r="C63">
        <v>20.366235588239999</v>
      </c>
      <c r="D63">
        <v>0</v>
      </c>
    </row>
    <row r="64" spans="2:4" x14ac:dyDescent="0.25">
      <c r="B64">
        <v>61</v>
      </c>
      <c r="C64">
        <v>26.191831207919996</v>
      </c>
      <c r="D64">
        <v>0</v>
      </c>
    </row>
    <row r="65" spans="2:4" x14ac:dyDescent="0.25">
      <c r="B65">
        <v>62</v>
      </c>
      <c r="C65">
        <v>26.194749843</v>
      </c>
      <c r="D65">
        <v>0</v>
      </c>
    </row>
    <row r="66" spans="2:4" x14ac:dyDescent="0.25">
      <c r="B66">
        <v>63</v>
      </c>
      <c r="C66">
        <v>32.980576403999997</v>
      </c>
      <c r="D66">
        <v>0</v>
      </c>
    </row>
    <row r="67" spans="2:4" x14ac:dyDescent="0.25">
      <c r="B67">
        <v>64</v>
      </c>
      <c r="C67">
        <v>32.717899246799995</v>
      </c>
      <c r="D67">
        <v>0</v>
      </c>
    </row>
    <row r="68" spans="2:4" x14ac:dyDescent="0.25">
      <c r="B68">
        <v>65</v>
      </c>
      <c r="C68">
        <v>42.378581361599998</v>
      </c>
      <c r="D68">
        <v>0</v>
      </c>
    </row>
    <row r="69" spans="2:4" x14ac:dyDescent="0.25">
      <c r="B69">
        <v>66</v>
      </c>
      <c r="C69">
        <v>40.685773015199999</v>
      </c>
      <c r="D69">
        <v>0</v>
      </c>
    </row>
    <row r="70" spans="2:4" x14ac:dyDescent="0.25">
      <c r="B70">
        <v>67</v>
      </c>
      <c r="C70">
        <v>52.856481298799999</v>
      </c>
      <c r="D70">
        <v>0</v>
      </c>
    </row>
    <row r="71" spans="2:4" x14ac:dyDescent="0.25">
      <c r="B71">
        <v>68</v>
      </c>
      <c r="C71">
        <v>52.389499686000001</v>
      </c>
      <c r="D71">
        <v>0</v>
      </c>
    </row>
    <row r="72" spans="2:4" x14ac:dyDescent="0.25">
      <c r="B72">
        <v>69</v>
      </c>
      <c r="C72">
        <v>67.303724944799995</v>
      </c>
      <c r="D72">
        <v>0</v>
      </c>
    </row>
    <row r="73" spans="2:4" x14ac:dyDescent="0.25">
      <c r="B73">
        <v>70</v>
      </c>
      <c r="C73">
        <v>66.603252525599999</v>
      </c>
      <c r="D73">
        <v>0</v>
      </c>
    </row>
    <row r="74" spans="2:4" x14ac:dyDescent="0.25">
      <c r="B74">
        <v>71</v>
      </c>
      <c r="C74">
        <v>84.552858267600001</v>
      </c>
      <c r="D74">
        <v>0</v>
      </c>
    </row>
    <row r="75" spans="2:4" x14ac:dyDescent="0.25">
      <c r="B75">
        <v>72</v>
      </c>
      <c r="C75">
        <v>84.494485565999994</v>
      </c>
      <c r="D75">
        <v>0</v>
      </c>
    </row>
    <row r="76" spans="2:4" x14ac:dyDescent="0.25">
      <c r="B76">
        <v>73</v>
      </c>
      <c r="C76">
        <v>107.08472108519999</v>
      </c>
      <c r="D76">
        <v>0</v>
      </c>
    </row>
    <row r="77" spans="2:4" x14ac:dyDescent="0.25">
      <c r="B77">
        <v>74</v>
      </c>
      <c r="C77">
        <v>108.10624336319999</v>
      </c>
      <c r="D77">
        <v>0</v>
      </c>
    </row>
    <row r="78" spans="2:4" x14ac:dyDescent="0.25">
      <c r="B78">
        <v>75</v>
      </c>
      <c r="C78">
        <v>138.25574373960001</v>
      </c>
      <c r="D78">
        <v>0</v>
      </c>
    </row>
    <row r="79" spans="2:4" x14ac:dyDescent="0.25">
      <c r="B79">
        <v>76</v>
      </c>
      <c r="C79">
        <v>138.2849300904</v>
      </c>
      <c r="D79">
        <v>0</v>
      </c>
    </row>
    <row r="80" spans="2:4" x14ac:dyDescent="0.25">
      <c r="B80">
        <v>77</v>
      </c>
      <c r="C80">
        <v>201.44419322160002</v>
      </c>
      <c r="D80">
        <v>0</v>
      </c>
    </row>
    <row r="81" spans="2:4" x14ac:dyDescent="0.25">
      <c r="B81">
        <v>78</v>
      </c>
      <c r="C81">
        <v>99.058474615199998</v>
      </c>
      <c r="D81">
        <v>0</v>
      </c>
    </row>
    <row r="82" spans="2:4" x14ac:dyDescent="0.25">
      <c r="B82">
        <v>79</v>
      </c>
      <c r="C82">
        <v>150.22214756760002</v>
      </c>
      <c r="D82">
        <v>0</v>
      </c>
    </row>
    <row r="83" spans="2:4" x14ac:dyDescent="0.25">
      <c r="B83">
        <v>80</v>
      </c>
      <c r="C83">
        <v>175.55590006200001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192.39642447360001</v>
      </c>
    </row>
    <row r="3" spans="2:9" x14ac:dyDescent="0.25">
      <c r="B3" s="18">
        <v>150</v>
      </c>
      <c r="C3" s="18">
        <v>200</v>
      </c>
      <c r="D3" s="1">
        <v>172.54970592960001</v>
      </c>
      <c r="E3" s="19" t="str">
        <f>IF(D3="","N/A",IF(OR(D3&lt;B3,D3&gt;C3),"FAIL","PASS"))</f>
        <v>PASS</v>
      </c>
      <c r="H3" t="s">
        <v>39</v>
      </c>
      <c r="I3">
        <v>175.3515956064</v>
      </c>
    </row>
    <row r="4" spans="2:9" x14ac:dyDescent="0.25">
      <c r="H4" t="s">
        <v>40</v>
      </c>
      <c r="I4">
        <v>165.28230458039999</v>
      </c>
    </row>
    <row r="5" spans="2:9" x14ac:dyDescent="0.25">
      <c r="H5" t="s">
        <v>41</v>
      </c>
      <c r="I5">
        <v>165.36986363279999</v>
      </c>
    </row>
    <row r="6" spans="2:9" x14ac:dyDescent="0.25">
      <c r="B6" s="15" t="s">
        <v>23</v>
      </c>
      <c r="H6" t="s">
        <v>42</v>
      </c>
      <c r="I6">
        <v>164.3483413548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0.15724453898388291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192.2504927196</v>
      </c>
      <c r="J2" t="s">
        <v>26</v>
      </c>
    </row>
    <row r="3" spans="2:10" x14ac:dyDescent="0.25">
      <c r="B3" s="18">
        <v>100</v>
      </c>
      <c r="C3" s="18"/>
      <c r="D3" s="1">
        <v>667.71414090217934</v>
      </c>
      <c r="E3" s="19" t="str">
        <f>IF(D3="","N/A",IF(OR(D3&lt;B3),"FAIL","PASS"))</f>
        <v>PASS</v>
      </c>
      <c r="I3">
        <v>0.28792335064200003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8.42609947596E-2</v>
      </c>
    </row>
    <row r="3" spans="2:9" x14ac:dyDescent="0.25">
      <c r="B3" s="18">
        <v>0.05</v>
      </c>
      <c r="C3" s="18">
        <v>0.1</v>
      </c>
      <c r="D3" s="1">
        <v>7.551092678976E-2</v>
      </c>
      <c r="E3" s="19" t="str">
        <f>IF(D3="","N/A",IF(OR(D3&lt;B3,D3&gt;C3),"FAIL","PASS"))</f>
        <v>PASS</v>
      </c>
      <c r="H3" t="s">
        <v>39</v>
      </c>
      <c r="I3">
        <v>7.6730916253199999E-2</v>
      </c>
    </row>
    <row r="4" spans="2:9" x14ac:dyDescent="0.25">
      <c r="H4" t="s">
        <v>40</v>
      </c>
      <c r="I4">
        <v>7.2323777282399998E-2</v>
      </c>
    </row>
    <row r="5" spans="2:9" x14ac:dyDescent="0.25">
      <c r="H5" t="s">
        <v>41</v>
      </c>
      <c r="I5">
        <v>7.2615640790399991E-2</v>
      </c>
    </row>
    <row r="6" spans="2:9" x14ac:dyDescent="0.25">
      <c r="H6" t="s">
        <v>42</v>
      </c>
      <c r="I6">
        <v>7.1623304863199996E-2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192.60072892919999</v>
      </c>
      <c r="J2">
        <v>73.899840225600002</v>
      </c>
      <c r="K2">
        <v>171.44062459919999</v>
      </c>
      <c r="L2">
        <v>62.721467869199998</v>
      </c>
    </row>
    <row r="3" spans="2:12" x14ac:dyDescent="0.25">
      <c r="B3" s="18">
        <v>50</v>
      </c>
      <c r="C3" s="18"/>
      <c r="D3" s="1">
        <v>56.621520552</v>
      </c>
      <c r="E3" s="19" t="str">
        <f>IF(D3="","N/A",IF(OR(D3&lt;B3),"FAIL","PASS"))</f>
        <v>PASS</v>
      </c>
      <c r="H3" t="s">
        <v>39</v>
      </c>
      <c r="I3">
        <v>175.1764775016</v>
      </c>
      <c r="J3">
        <v>69.842937464399995</v>
      </c>
      <c r="K3">
        <v>169.572698148</v>
      </c>
      <c r="L3">
        <v>66.077898211199994</v>
      </c>
    </row>
    <row r="4" spans="2:12" x14ac:dyDescent="0.25">
      <c r="H4" t="s">
        <v>40</v>
      </c>
      <c r="I4">
        <v>165.16555917719998</v>
      </c>
      <c r="J4">
        <v>67.362097646400002</v>
      </c>
      <c r="K4">
        <v>160.816792908</v>
      </c>
      <c r="L4">
        <v>62.779840570799998</v>
      </c>
    </row>
    <row r="5" spans="2:12" x14ac:dyDescent="0.25">
      <c r="H5" t="s">
        <v>41</v>
      </c>
      <c r="I5">
        <v>165.45742268519999</v>
      </c>
      <c r="J5">
        <v>75.826139378400001</v>
      </c>
      <c r="K5">
        <v>154.24986397800001</v>
      </c>
      <c r="L5">
        <v>58.022465390400001</v>
      </c>
    </row>
    <row r="6" spans="2:12" x14ac:dyDescent="0.25">
      <c r="H6" t="s">
        <v>42</v>
      </c>
      <c r="I6">
        <v>164.40671405639998</v>
      </c>
      <c r="J6">
        <v>72.732386193599993</v>
      </c>
      <c r="K6">
        <v>153.5785779096</v>
      </c>
      <c r="L6">
        <v>56.621520552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192.07537461480001</v>
      </c>
      <c r="J2">
        <v>73.812281173200006</v>
      </c>
      <c r="K2">
        <v>171.177947442</v>
      </c>
      <c r="L2">
        <v>62.721467869199998</v>
      </c>
    </row>
    <row r="3" spans="2:12" x14ac:dyDescent="0.25">
      <c r="B3" s="18">
        <v>20</v>
      </c>
      <c r="C3" s="18"/>
      <c r="D3" s="1">
        <v>60.670731707317074</v>
      </c>
      <c r="E3" s="19" t="str">
        <f>IF(D3="","N/A",IF(OR(D3&lt;B3),"FAIL","PASS"))</f>
        <v>PASS</v>
      </c>
      <c r="G3" t="s">
        <v>38</v>
      </c>
      <c r="H3" t="s">
        <v>27</v>
      </c>
      <c r="I3">
        <v>0.28938266818199998</v>
      </c>
      <c r="J3">
        <v>0.36979106463599998</v>
      </c>
      <c r="K3">
        <v>0.30003568622400001</v>
      </c>
      <c r="L3">
        <v>1.0250246400959999</v>
      </c>
    </row>
    <row r="4" spans="2:12" x14ac:dyDescent="0.25">
      <c r="G4" t="s">
        <v>39</v>
      </c>
      <c r="H4" t="s">
        <v>26</v>
      </c>
      <c r="I4">
        <v>174.7970549412</v>
      </c>
      <c r="J4">
        <v>69.726192061199995</v>
      </c>
      <c r="K4">
        <v>169.07653018439999</v>
      </c>
      <c r="L4">
        <v>66.077898211199994</v>
      </c>
    </row>
    <row r="5" spans="2:12" x14ac:dyDescent="0.25">
      <c r="G5" t="s">
        <v>39</v>
      </c>
      <c r="H5" t="s">
        <v>27</v>
      </c>
      <c r="I5">
        <v>0.2646618290544</v>
      </c>
      <c r="J5">
        <v>0.34644198399600001</v>
      </c>
      <c r="K5">
        <v>0.29478214308</v>
      </c>
      <c r="L5">
        <v>1.0833973416960001</v>
      </c>
    </row>
    <row r="6" spans="2:12" x14ac:dyDescent="0.25">
      <c r="G6" t="s">
        <v>40</v>
      </c>
      <c r="H6" t="s">
        <v>26</v>
      </c>
      <c r="I6">
        <v>164.75695026599999</v>
      </c>
      <c r="J6">
        <v>67.332911295599999</v>
      </c>
      <c r="K6">
        <v>160.46655669839998</v>
      </c>
      <c r="L6">
        <v>62.779840570799998</v>
      </c>
    </row>
    <row r="7" spans="2:12" x14ac:dyDescent="0.25">
      <c r="G7" t="s">
        <v>40</v>
      </c>
      <c r="H7" t="s">
        <v>27</v>
      </c>
      <c r="I7">
        <v>0.24878445421920001</v>
      </c>
      <c r="J7">
        <v>0.32893017351600001</v>
      </c>
      <c r="K7">
        <v>0.279167445402</v>
      </c>
      <c r="L7">
        <v>1.021814141508</v>
      </c>
    </row>
    <row r="8" spans="2:12" x14ac:dyDescent="0.25">
      <c r="G8" t="s">
        <v>41</v>
      </c>
      <c r="H8" t="s">
        <v>26</v>
      </c>
      <c r="I8">
        <v>165.16555917719998</v>
      </c>
      <c r="J8">
        <v>75.767766676800008</v>
      </c>
      <c r="K8">
        <v>154.07474587319999</v>
      </c>
      <c r="L8">
        <v>58.080838092</v>
      </c>
    </row>
    <row r="9" spans="2:12" x14ac:dyDescent="0.25">
      <c r="G9" t="s">
        <v>41</v>
      </c>
      <c r="H9" t="s">
        <v>27</v>
      </c>
      <c r="I9">
        <v>0.2524035617184</v>
      </c>
      <c r="J9">
        <v>0.3794225604</v>
      </c>
      <c r="K9">
        <v>0.27274644822599997</v>
      </c>
      <c r="L9">
        <v>0.95731230623999997</v>
      </c>
    </row>
    <row r="10" spans="2:12" x14ac:dyDescent="0.25">
      <c r="G10" t="s">
        <v>42</v>
      </c>
      <c r="H10" t="s">
        <v>26</v>
      </c>
      <c r="I10">
        <v>164.17322325000001</v>
      </c>
      <c r="J10">
        <v>72.674013492</v>
      </c>
      <c r="K10">
        <v>153.46183250639999</v>
      </c>
      <c r="L10">
        <v>56.592334201200003</v>
      </c>
    </row>
    <row r="11" spans="2:12" x14ac:dyDescent="0.25">
      <c r="G11" t="s">
        <v>42</v>
      </c>
      <c r="H11" t="s">
        <v>27</v>
      </c>
      <c r="I11">
        <v>0.2539504383108</v>
      </c>
      <c r="J11">
        <v>0.36278634044400004</v>
      </c>
      <c r="K11">
        <v>0.27262970282280002</v>
      </c>
      <c r="L11">
        <v>0.91003041794399997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2023-03-22T10:12:55Z</dcterms:modified>
</cp:coreProperties>
</file>