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F1A98253-7742-464F-999B-DBBF68742F91}" xr6:coauthVersionLast="47" xr6:coauthVersionMax="47" xr10:uidLastSave="{00000000-0000-0000-0000-000000000000}"/>
  <bookViews>
    <workbookView xWindow="345" yWindow="795" windowWidth="21855" windowHeight="12030" tabRatio="763" firstSheet="4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<sst xmlns="http://schemas.openxmlformats.org/spreadsheetml/2006/main" count="171" uniqueCount="101">
  <si>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</si>
  <si>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</si>
  <si>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</si>
  <si>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</si>
  <si>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</si>
  <si>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</si>
  <si>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</si>
  <si>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</si>
  <si>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</si>
  <si>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</si>
  <si>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</si>
  <si>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</si>
  <si>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</si>
  <si>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</si>
  <si>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</si>
  <si>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</si>
  <si>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</si>
  <si>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</si>
  <si>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</si>
  <si>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</si>
  <si>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</si>
  <si>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</si>
  <si>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</si>
  <si>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</si>
  <si>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</si>
  <si>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</si>
  <si>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</si>
  <si>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</si>
  <si>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</si>
  <si>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</si>
  <si>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</si>
  <si>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</si>
  <si>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</si>
  <si>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</si>
  <si>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</si>
  <si>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</si>
  <si>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</si>
  <si>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</si>
  <si>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</si>
  <si>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</si>
  <si>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</si>
  <si>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</si>
  <si>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</si>
  <si>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</si>
  <si>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</si>
  <si>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</si>
  <si>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</si>
  <si>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</si>
  <si>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</si>
  <si>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</si>
  <si>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</si>
  <si>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</si>
  <si>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</si>
  <si>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</si>
  <si>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</si>
  <si>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</si>
  <si>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</si>
  <si>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</si>
  <si>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</si>
  <si>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</si>
  <si>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</si>
  <si>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</si>
  <si>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</si>
  <si>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</si>
  <si>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</si>
  <si>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</si>
  <si>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</si>
  <si>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</si>
  <si>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</si>
  <si>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</si>
  <si>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</si>
  <si>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</si>
  <si>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</si>
  <si>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</si>
  <si>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</si>
  <si>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</si>
  <si>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</si>
  <si>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</si>
  <si>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</si>
  <si>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</si>
  <si>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</si>
  <si>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</si>
  <si>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</si>
  <si>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</si>
  <si>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</si>
  <si>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</si>
  <si>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</si>
  <si>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</si>
  <si>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</si>
  <si>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</si>
  <si>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</si>
  <si>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</si>
  <si>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</si>
  <si>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</si>
  <si>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</si>
  <si>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</si>
  <si>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</si>
  <si>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</si>
  <si>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</si>
  <si>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</si>
  <si>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S23036819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</si>
</sst>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173.26769015927999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0.13413543614340298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659.26223741079514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0.17630000000000001</v>
      </c>
      <c r="E15" s="20">
        <f>ChromaticityCoordinates!G4</f>
        <v>0.49719999999999998</v>
      </c>
      <c r="F15" s="20" t="s">
        <v>49</v>
      </c>
      <c r="H15" s="26">
        <f>ChromaticityCoordinates!H4</f>
        <v>1.6215116404145847E-2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</v>
      </c>
      <c r="E16" s="20">
        <f>ChromaticityCoordinates!G5</f>
        <v>0.52859999999999996</v>
      </c>
      <c r="F16" s="20" t="s">
        <v>49</v>
      </c>
      <c r="H16" s="26">
        <f>ChromaticityCoordinates!H5</f>
        <v>7.2111025509274918E-4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0.12570000000000001</v>
      </c>
      <c r="E17" s="20">
        <f>ChromaticityCoordinates!G6</f>
        <v>0.56069999999999998</v>
      </c>
      <c r="F17" s="20" t="s">
        <v>49</v>
      </c>
      <c r="H17" s="26">
        <f>ChromaticityCoordinates!H6</f>
        <v>1.376154061142866E-2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0.1197</v>
      </c>
      <c r="E18" s="20">
        <f>ChromaticityCoordinates!G7</f>
        <v>0.30259999999999998</v>
      </c>
      <c r="F18" s="20" t="s">
        <v>49</v>
      </c>
      <c r="H18" s="26">
        <f>ChromaticityCoordinates!H7</f>
        <v>1.9875864761061346E-2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7.5802790297760006E-2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58.226769845999996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58.101045296167243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7.4074958330400009E-2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0.12319558672679999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0.16134214722239998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0.2105211483204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0.26965269504119999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0.34790130153599996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0.42378581361599998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0.54636848697600005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0.69959682867599993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0.88989183589199994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1.14118631628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1.449394180728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1.856543774388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2.3783957266919997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3.0266245779599998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3.8409237652799999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4.88287648884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6.2633908816800004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8.00873465952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9.3104459051999999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11.960566557839998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15.59134859736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19.627820913000001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26.200587113159997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31.783936021200002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40.247977753200004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52.652176843200003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67.274538593999992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84.552858267600001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108.19380241559999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136.9715443044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169.572698148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0.17630000000000001</v>
      </c>
      <c r="G4" s="4">
        <v>0.49719999999999998</v>
      </c>
      <c r="H4" s="3">
        <f>IF(OR((F4=""),(G4="")),"",SQRT((F4-C4)^2+(G4-D4)^2))</f>
        <v>1.6215116404145847E-2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-6.9999999999997842E-4</v>
      </c>
      <c r="O4" s="3">
        <f>IF(G4="","",G4-D4)</f>
        <v>1.6199999999999992E-2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</v>
      </c>
      <c r="G5" s="4">
        <v>0.52859999999999996</v>
      </c>
      <c r="H5" s="3">
        <f t="shared" ref="H5:H7" si="0">IF(OR((F5=""),(G5="")),"",SQRT((F5-C5)^2+(G5-D5)^2))</f>
        <v>7.2111025509274918E-4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-4.0000000000001146E-4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0.12570000000000001</v>
      </c>
      <c r="G6" s="4">
        <v>0.56069999999999998</v>
      </c>
      <c r="H6" s="3">
        <f t="shared" si="0"/>
        <v>1.376154061142866E-2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1.3700000000000004E-2</v>
      </c>
      <c r="O6" s="3">
        <f t="shared" ref="O6:O7" si="6">IF(G6="","",G6-D6)</f>
        <v>-1.3000000000000789E-3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0.1197</v>
      </c>
      <c r="G7" s="3">
        <v>0.30259999999999998</v>
      </c>
      <c r="H7" s="3">
        <f t="shared" si="0"/>
        <v>1.9875864761061346E-2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-3.2999999999999974E-3</v>
      </c>
      <c r="O7" s="3">
        <f t="shared" si="6"/>
        <v>1.9600000000000006E-2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219.481358016</v>
      </c>
      <c r="F3" s="8"/>
    </row>
    <row r="4" spans="2:6" x14ac:dyDescent="0.25">
      <c r="B4" s="1" t="s">
        <v>39</v>
      </c>
      <c r="C4" s="18"/>
      <c r="D4" s="18"/>
      <c r="E4" s="1">
        <v>193.5638785056</v>
      </c>
      <c r="F4" s="8"/>
    </row>
    <row r="5" spans="2:6" x14ac:dyDescent="0.25">
      <c r="B5" s="1" t="s">
        <v>40</v>
      </c>
      <c r="C5" s="18"/>
      <c r="D5" s="18"/>
      <c r="E5" s="1">
        <v>192.16293366719998</v>
      </c>
      <c r="F5" s="8"/>
    </row>
    <row r="6" spans="2:6" x14ac:dyDescent="0.25">
      <c r="B6" s="1" t="s">
        <v>41</v>
      </c>
      <c r="C6" s="18"/>
      <c r="D6" s="18"/>
      <c r="E6" s="1">
        <v>193.47631945319998</v>
      </c>
      <c r="F6" s="8"/>
    </row>
    <row r="7" spans="2:6" x14ac:dyDescent="0.25">
      <c r="B7" s="1" t="s">
        <v>42</v>
      </c>
      <c r="C7" s="18"/>
      <c r="D7" s="18"/>
      <c r="E7" s="1">
        <v>194.14760552160001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6" workbookViewId="0">
      <selection activeCell="D90" sqref="D90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0.10142256902999999</v>
      </c>
      <c r="D4">
        <v>0</v>
      </c>
    </row>
    <row r="5" spans="2:4" x14ac:dyDescent="0.25">
      <c r="B5">
        <v>2</v>
      </c>
      <c r="C5">
        <v>4.5735011703600004E-2</v>
      </c>
      <c r="D5">
        <v>0</v>
      </c>
    </row>
    <row r="6" spans="2:4" x14ac:dyDescent="0.25">
      <c r="B6">
        <v>3</v>
      </c>
      <c r="C6">
        <v>7.349123131440001E-2</v>
      </c>
      <c r="D6">
        <v>0</v>
      </c>
    </row>
    <row r="7" spans="2:4" x14ac:dyDescent="0.25">
      <c r="B7">
        <v>4</v>
      </c>
      <c r="C7">
        <v>7.349123131440001E-2</v>
      </c>
      <c r="D7">
        <v>0</v>
      </c>
    </row>
    <row r="8" spans="2:4" x14ac:dyDescent="0.25">
      <c r="B8">
        <v>5</v>
      </c>
      <c r="C8">
        <v>0.103465613586</v>
      </c>
      <c r="D8">
        <v>0</v>
      </c>
    </row>
    <row r="9" spans="2:4" x14ac:dyDescent="0.25">
      <c r="B9">
        <v>6</v>
      </c>
      <c r="C9">
        <v>0.14146624232759999</v>
      </c>
      <c r="D9">
        <v>0</v>
      </c>
    </row>
    <row r="10" spans="2:4" x14ac:dyDescent="0.25">
      <c r="B10">
        <v>7</v>
      </c>
      <c r="C10">
        <v>6.5406612142799997E-2</v>
      </c>
      <c r="D10">
        <v>0</v>
      </c>
    </row>
    <row r="11" spans="2:4" x14ac:dyDescent="0.25">
      <c r="B11">
        <v>8</v>
      </c>
      <c r="C11">
        <v>0.1035239862876</v>
      </c>
      <c r="D11">
        <v>0</v>
      </c>
    </row>
    <row r="12" spans="2:4" x14ac:dyDescent="0.25">
      <c r="B12">
        <v>9</v>
      </c>
      <c r="C12">
        <v>0.1227577914648</v>
      </c>
      <c r="D12">
        <v>0</v>
      </c>
    </row>
    <row r="13" spans="2:4" x14ac:dyDescent="0.25">
      <c r="B13">
        <v>10</v>
      </c>
      <c r="C13">
        <v>0.1227577914648</v>
      </c>
      <c r="D13">
        <v>0</v>
      </c>
    </row>
    <row r="14" spans="2:4" x14ac:dyDescent="0.25">
      <c r="B14">
        <v>11</v>
      </c>
      <c r="C14">
        <v>0.1609919110128</v>
      </c>
      <c r="D14">
        <v>0</v>
      </c>
    </row>
    <row r="15" spans="2:4" x14ac:dyDescent="0.25">
      <c r="B15">
        <v>12</v>
      </c>
      <c r="C15">
        <v>0.16105028371439997</v>
      </c>
      <c r="D15">
        <v>0</v>
      </c>
    </row>
    <row r="16" spans="2:4" x14ac:dyDescent="0.25">
      <c r="B16">
        <v>13</v>
      </c>
      <c r="C16">
        <v>0.21043358926799999</v>
      </c>
      <c r="D16">
        <v>0</v>
      </c>
    </row>
    <row r="17" spans="2:4" x14ac:dyDescent="0.25">
      <c r="B17">
        <v>14</v>
      </c>
      <c r="C17">
        <v>0.2104044029172</v>
      </c>
      <c r="D17">
        <v>0</v>
      </c>
    </row>
    <row r="18" spans="2:4" x14ac:dyDescent="0.25">
      <c r="B18">
        <v>15</v>
      </c>
      <c r="C18">
        <v>0.269681881392</v>
      </c>
      <c r="D18">
        <v>0</v>
      </c>
    </row>
    <row r="19" spans="2:4" x14ac:dyDescent="0.25">
      <c r="B19">
        <v>16</v>
      </c>
      <c r="C19">
        <v>0.26982781314600002</v>
      </c>
      <c r="D19">
        <v>0</v>
      </c>
    </row>
    <row r="20" spans="2:4" x14ac:dyDescent="0.25">
      <c r="B20">
        <v>17</v>
      </c>
      <c r="C20">
        <v>0.348193165044</v>
      </c>
      <c r="D20">
        <v>0</v>
      </c>
    </row>
    <row r="21" spans="2:4" x14ac:dyDescent="0.25">
      <c r="B21">
        <v>18</v>
      </c>
      <c r="C21">
        <v>0.348193165044</v>
      </c>
      <c r="D21">
        <v>0</v>
      </c>
    </row>
    <row r="22" spans="2:4" x14ac:dyDescent="0.25">
      <c r="B22">
        <v>19</v>
      </c>
      <c r="C22">
        <v>0.44801048477999994</v>
      </c>
      <c r="D22">
        <v>0</v>
      </c>
    </row>
    <row r="23" spans="2:4" x14ac:dyDescent="0.25">
      <c r="B23">
        <v>20</v>
      </c>
      <c r="C23">
        <v>0.45384775493999996</v>
      </c>
      <c r="D23">
        <v>0</v>
      </c>
    </row>
    <row r="24" spans="2:4" x14ac:dyDescent="0.25">
      <c r="B24">
        <v>21</v>
      </c>
      <c r="C24">
        <v>0.2189268173508</v>
      </c>
      <c r="D24">
        <v>0</v>
      </c>
    </row>
    <row r="25" spans="2:4" x14ac:dyDescent="0.25">
      <c r="B25">
        <v>22</v>
      </c>
      <c r="C25">
        <v>0.33564303419999997</v>
      </c>
      <c r="D25">
        <v>0</v>
      </c>
    </row>
    <row r="26" spans="2:4" x14ac:dyDescent="0.25">
      <c r="B26">
        <v>23</v>
      </c>
      <c r="C26">
        <v>0.39430759930799997</v>
      </c>
      <c r="D26">
        <v>0</v>
      </c>
    </row>
    <row r="27" spans="2:4" x14ac:dyDescent="0.25">
      <c r="B27">
        <v>24</v>
      </c>
      <c r="C27">
        <v>0.424369540632</v>
      </c>
      <c r="D27">
        <v>0</v>
      </c>
    </row>
    <row r="28" spans="2:4" x14ac:dyDescent="0.25">
      <c r="B28">
        <v>25</v>
      </c>
      <c r="C28">
        <v>0.42407767712400002</v>
      </c>
      <c r="D28">
        <v>0</v>
      </c>
    </row>
    <row r="29" spans="2:4" x14ac:dyDescent="0.25">
      <c r="B29">
        <v>26</v>
      </c>
      <c r="C29">
        <v>0.546952213992</v>
      </c>
      <c r="D29">
        <v>0</v>
      </c>
    </row>
    <row r="30" spans="2:4" x14ac:dyDescent="0.25">
      <c r="B30">
        <v>27</v>
      </c>
      <c r="C30">
        <v>0.54753594100799996</v>
      </c>
      <c r="D30">
        <v>0</v>
      </c>
    </row>
    <row r="31" spans="2:4" x14ac:dyDescent="0.25">
      <c r="B31">
        <v>28</v>
      </c>
      <c r="C31">
        <v>0.699304965168</v>
      </c>
      <c r="D31">
        <v>0</v>
      </c>
    </row>
    <row r="32" spans="2:4" x14ac:dyDescent="0.25">
      <c r="B32">
        <v>29</v>
      </c>
      <c r="C32">
        <v>0.70076428270799995</v>
      </c>
      <c r="D32">
        <v>0</v>
      </c>
    </row>
    <row r="33" spans="2:4" x14ac:dyDescent="0.25">
      <c r="B33">
        <v>30</v>
      </c>
      <c r="C33">
        <v>0.89164301694000003</v>
      </c>
      <c r="D33">
        <v>0</v>
      </c>
    </row>
    <row r="34" spans="2:4" x14ac:dyDescent="0.25">
      <c r="B34">
        <v>31</v>
      </c>
      <c r="C34">
        <v>0.89018369939999997</v>
      </c>
      <c r="D34">
        <v>0</v>
      </c>
    </row>
    <row r="35" spans="2:4" x14ac:dyDescent="0.25">
      <c r="B35">
        <v>32</v>
      </c>
      <c r="C35">
        <v>1.1473154499480001</v>
      </c>
      <c r="D35">
        <v>0</v>
      </c>
    </row>
    <row r="36" spans="2:4" x14ac:dyDescent="0.25">
      <c r="B36">
        <v>33</v>
      </c>
      <c r="C36">
        <v>1.1441049513599999</v>
      </c>
      <c r="D36">
        <v>0</v>
      </c>
    </row>
    <row r="37" spans="2:4" x14ac:dyDescent="0.25">
      <c r="B37">
        <v>34</v>
      </c>
      <c r="C37">
        <v>1.4561070414119999</v>
      </c>
      <c r="D37">
        <v>0</v>
      </c>
    </row>
    <row r="38" spans="2:4" x14ac:dyDescent="0.25">
      <c r="B38">
        <v>35</v>
      </c>
      <c r="C38">
        <v>1.4584419494759999</v>
      </c>
      <c r="D38">
        <v>0</v>
      </c>
    </row>
    <row r="39" spans="2:4" x14ac:dyDescent="0.25">
      <c r="B39">
        <v>36</v>
      </c>
      <c r="C39">
        <v>1.856835637896</v>
      </c>
      <c r="D39">
        <v>0</v>
      </c>
    </row>
    <row r="40" spans="2:4" x14ac:dyDescent="0.25">
      <c r="B40">
        <v>37</v>
      </c>
      <c r="C40">
        <v>1.8664671336599998</v>
      </c>
      <c r="D40">
        <v>0</v>
      </c>
    </row>
    <row r="41" spans="2:4" x14ac:dyDescent="0.25">
      <c r="B41">
        <v>38</v>
      </c>
      <c r="C41">
        <v>2.3678886404039998</v>
      </c>
      <c r="D41">
        <v>0</v>
      </c>
    </row>
    <row r="42" spans="2:4" x14ac:dyDescent="0.25">
      <c r="B42">
        <v>39</v>
      </c>
      <c r="C42">
        <v>2.3871516319319999</v>
      </c>
      <c r="D42">
        <v>0</v>
      </c>
    </row>
    <row r="43" spans="2:4" x14ac:dyDescent="0.25">
      <c r="B43">
        <v>40</v>
      </c>
      <c r="C43">
        <v>3.0120314025599999</v>
      </c>
      <c r="D43">
        <v>0</v>
      </c>
    </row>
    <row r="44" spans="2:4" x14ac:dyDescent="0.25">
      <c r="B44">
        <v>41</v>
      </c>
      <c r="C44">
        <v>3.0324618481200001</v>
      </c>
      <c r="D44">
        <v>0</v>
      </c>
    </row>
    <row r="45" spans="2:4" x14ac:dyDescent="0.25">
      <c r="B45">
        <v>42</v>
      </c>
      <c r="C45">
        <v>3.8496796705199996</v>
      </c>
      <c r="D45">
        <v>0</v>
      </c>
    </row>
    <row r="46" spans="2:4" x14ac:dyDescent="0.25">
      <c r="B46">
        <v>43</v>
      </c>
      <c r="C46">
        <v>3.8350864951200001</v>
      </c>
      <c r="D46">
        <v>0</v>
      </c>
    </row>
    <row r="47" spans="2:4" x14ac:dyDescent="0.25">
      <c r="B47">
        <v>44</v>
      </c>
      <c r="C47">
        <v>4.8653646783600006</v>
      </c>
      <c r="D47">
        <v>0</v>
      </c>
    </row>
    <row r="48" spans="2:4" x14ac:dyDescent="0.25">
      <c r="B48">
        <v>45</v>
      </c>
      <c r="C48">
        <v>4.8916323940800002</v>
      </c>
      <c r="D48">
        <v>0</v>
      </c>
    </row>
    <row r="49" spans="2:4" x14ac:dyDescent="0.25">
      <c r="B49">
        <v>46</v>
      </c>
      <c r="C49">
        <v>6.2721467869199996</v>
      </c>
      <c r="D49">
        <v>0</v>
      </c>
    </row>
    <row r="50" spans="2:4" x14ac:dyDescent="0.25">
      <c r="B50">
        <v>47</v>
      </c>
      <c r="C50">
        <v>6.2663095167599998</v>
      </c>
      <c r="D50">
        <v>0</v>
      </c>
    </row>
    <row r="51" spans="2:4" x14ac:dyDescent="0.25">
      <c r="B51">
        <v>48</v>
      </c>
      <c r="C51">
        <v>7.9036637966399992</v>
      </c>
      <c r="D51">
        <v>0</v>
      </c>
    </row>
    <row r="52" spans="2:4" x14ac:dyDescent="0.25">
      <c r="B52">
        <v>49</v>
      </c>
      <c r="C52">
        <v>7.9065824317199995</v>
      </c>
      <c r="D52">
        <v>0</v>
      </c>
    </row>
    <row r="53" spans="2:4" x14ac:dyDescent="0.25">
      <c r="B53">
        <v>50</v>
      </c>
      <c r="C53">
        <v>10.21814141508</v>
      </c>
      <c r="D53">
        <v>0</v>
      </c>
    </row>
    <row r="54" spans="2:4" x14ac:dyDescent="0.25">
      <c r="B54">
        <v>51</v>
      </c>
      <c r="C54">
        <v>10.77560071536</v>
      </c>
      <c r="D54">
        <v>0</v>
      </c>
    </row>
    <row r="55" spans="2:4" x14ac:dyDescent="0.25">
      <c r="B55">
        <v>52</v>
      </c>
      <c r="C55">
        <v>5.3148344806800001</v>
      </c>
      <c r="D55">
        <v>0</v>
      </c>
    </row>
    <row r="56" spans="2:4" x14ac:dyDescent="0.25">
      <c r="B56">
        <v>53</v>
      </c>
      <c r="C56">
        <v>8.1050496171599988</v>
      </c>
      <c r="D56">
        <v>0</v>
      </c>
    </row>
    <row r="57" spans="2:4" x14ac:dyDescent="0.25">
      <c r="B57">
        <v>54</v>
      </c>
      <c r="C57">
        <v>9.3775745120400007</v>
      </c>
      <c r="D57">
        <v>0</v>
      </c>
    </row>
    <row r="58" spans="2:4" x14ac:dyDescent="0.25">
      <c r="B58">
        <v>55</v>
      </c>
      <c r="C58">
        <v>9.3892490523600003</v>
      </c>
      <c r="D58">
        <v>0</v>
      </c>
    </row>
    <row r="59" spans="2:4" x14ac:dyDescent="0.25">
      <c r="B59">
        <v>56</v>
      </c>
      <c r="C59">
        <v>11.960566557839998</v>
      </c>
      <c r="D59">
        <v>0</v>
      </c>
    </row>
    <row r="60" spans="2:4" x14ac:dyDescent="0.25">
      <c r="B60">
        <v>57</v>
      </c>
      <c r="C60">
        <v>11.98975290864</v>
      </c>
      <c r="D60">
        <v>0</v>
      </c>
    </row>
    <row r="61" spans="2:4" x14ac:dyDescent="0.25">
      <c r="B61">
        <v>58</v>
      </c>
      <c r="C61">
        <v>15.162309240600001</v>
      </c>
      <c r="D61">
        <v>0</v>
      </c>
    </row>
    <row r="62" spans="2:4" x14ac:dyDescent="0.25">
      <c r="B62">
        <v>59</v>
      </c>
      <c r="C62">
        <v>15.33450871032</v>
      </c>
      <c r="D62">
        <v>0</v>
      </c>
    </row>
    <row r="63" spans="2:4" x14ac:dyDescent="0.25">
      <c r="B63">
        <v>60</v>
      </c>
      <c r="C63">
        <v>19.125815679239999</v>
      </c>
      <c r="D63">
        <v>0</v>
      </c>
    </row>
    <row r="64" spans="2:4" x14ac:dyDescent="0.25">
      <c r="B64">
        <v>61</v>
      </c>
      <c r="C64">
        <v>19.187107015919999</v>
      </c>
      <c r="D64">
        <v>0</v>
      </c>
    </row>
    <row r="65" spans="2:4" x14ac:dyDescent="0.25">
      <c r="B65">
        <v>62</v>
      </c>
      <c r="C65">
        <v>24.204240718440001</v>
      </c>
      <c r="D65">
        <v>0</v>
      </c>
    </row>
    <row r="66" spans="2:4" x14ac:dyDescent="0.25">
      <c r="B66">
        <v>63</v>
      </c>
      <c r="C66">
        <v>28.01014086276</v>
      </c>
      <c r="D66">
        <v>0</v>
      </c>
    </row>
    <row r="67" spans="2:4" x14ac:dyDescent="0.25">
      <c r="B67">
        <v>64</v>
      </c>
      <c r="C67">
        <v>13.997773843679999</v>
      </c>
      <c r="D67">
        <v>0</v>
      </c>
    </row>
    <row r="68" spans="2:4" x14ac:dyDescent="0.25">
      <c r="B68">
        <v>65</v>
      </c>
      <c r="C68">
        <v>21.991915327799997</v>
      </c>
      <c r="D68">
        <v>0</v>
      </c>
    </row>
    <row r="69" spans="2:4" x14ac:dyDescent="0.25">
      <c r="B69">
        <v>66</v>
      </c>
      <c r="C69">
        <v>24.19256617812</v>
      </c>
      <c r="D69">
        <v>0</v>
      </c>
    </row>
    <row r="70" spans="2:4" x14ac:dyDescent="0.25">
      <c r="B70">
        <v>67</v>
      </c>
      <c r="C70">
        <v>27.227946661320001</v>
      </c>
      <c r="D70">
        <v>0</v>
      </c>
    </row>
    <row r="71" spans="2:4" x14ac:dyDescent="0.25">
      <c r="B71">
        <v>68</v>
      </c>
      <c r="C71">
        <v>26.273552990159999</v>
      </c>
      <c r="D71">
        <v>0</v>
      </c>
    </row>
    <row r="72" spans="2:4" x14ac:dyDescent="0.25">
      <c r="B72">
        <v>69</v>
      </c>
      <c r="C72">
        <v>26.089678980119999</v>
      </c>
      <c r="D72">
        <v>0</v>
      </c>
    </row>
    <row r="73" spans="2:4" x14ac:dyDescent="0.25">
      <c r="B73">
        <v>70</v>
      </c>
      <c r="C73">
        <v>31.6088179164</v>
      </c>
      <c r="D73">
        <v>0</v>
      </c>
    </row>
    <row r="74" spans="2:4" x14ac:dyDescent="0.25">
      <c r="B74">
        <v>71</v>
      </c>
      <c r="C74">
        <v>30.091127674799999</v>
      </c>
      <c r="D74">
        <v>0</v>
      </c>
    </row>
    <row r="75" spans="2:4" x14ac:dyDescent="0.25">
      <c r="B75">
        <v>72</v>
      </c>
      <c r="C75">
        <v>43.254171885599995</v>
      </c>
      <c r="D75">
        <v>0</v>
      </c>
    </row>
    <row r="76" spans="2:4" x14ac:dyDescent="0.25">
      <c r="B76">
        <v>73</v>
      </c>
      <c r="C76">
        <v>39.051337370400006</v>
      </c>
      <c r="D76">
        <v>0</v>
      </c>
    </row>
    <row r="77" spans="2:4" x14ac:dyDescent="0.25">
      <c r="B77">
        <v>74</v>
      </c>
      <c r="C77">
        <v>52.535431439999996</v>
      </c>
      <c r="D77">
        <v>0</v>
      </c>
    </row>
    <row r="78" spans="2:4" x14ac:dyDescent="0.25">
      <c r="B78">
        <v>75</v>
      </c>
      <c r="C78">
        <v>52.5646177908</v>
      </c>
      <c r="D78">
        <v>0</v>
      </c>
    </row>
    <row r="79" spans="2:4" x14ac:dyDescent="0.25">
      <c r="B79">
        <v>76</v>
      </c>
      <c r="C79">
        <v>66.807556981199994</v>
      </c>
      <c r="D79">
        <v>0</v>
      </c>
    </row>
    <row r="80" spans="2:4" x14ac:dyDescent="0.25">
      <c r="B80">
        <v>77</v>
      </c>
      <c r="C80">
        <v>66.690811577999995</v>
      </c>
      <c r="D80">
        <v>0</v>
      </c>
    </row>
    <row r="81" spans="2:4" x14ac:dyDescent="0.25">
      <c r="B81">
        <v>78</v>
      </c>
      <c r="C81">
        <v>85.83705770280001</v>
      </c>
      <c r="D81">
        <v>0</v>
      </c>
    </row>
    <row r="82" spans="2:4" x14ac:dyDescent="0.25">
      <c r="B82">
        <v>79</v>
      </c>
      <c r="C82">
        <v>84.406926513599998</v>
      </c>
      <c r="D82">
        <v>0</v>
      </c>
    </row>
    <row r="83" spans="2:4" x14ac:dyDescent="0.25">
      <c r="B83">
        <v>80</v>
      </c>
      <c r="C83">
        <v>107.66844810119998</v>
      </c>
      <c r="D83">
        <v>0</v>
      </c>
    </row>
    <row r="84" spans="2:4" x14ac:dyDescent="0.25">
      <c r="B84">
        <v>81</v>
      </c>
      <c r="C84">
        <v>108.45647957280001</v>
      </c>
      <c r="D84">
        <v>0</v>
      </c>
    </row>
    <row r="85" spans="2:4" x14ac:dyDescent="0.25">
      <c r="B85">
        <v>82</v>
      </c>
      <c r="C85">
        <v>137.05910335679999</v>
      </c>
      <c r="D85">
        <v>0</v>
      </c>
    </row>
    <row r="86" spans="2:4" x14ac:dyDescent="0.25">
      <c r="B86">
        <v>83</v>
      </c>
      <c r="C86">
        <v>138.4308618444</v>
      </c>
      <c r="D86">
        <v>0</v>
      </c>
    </row>
    <row r="87" spans="2:4" x14ac:dyDescent="0.25">
      <c r="B87">
        <v>84</v>
      </c>
      <c r="C87">
        <v>194.84807794080001</v>
      </c>
      <c r="D87">
        <v>0</v>
      </c>
    </row>
    <row r="88" spans="2:4" x14ac:dyDescent="0.25">
      <c r="B88">
        <v>85</v>
      </c>
      <c r="C88">
        <v>96.023094131999997</v>
      </c>
      <c r="D88">
        <v>0</v>
      </c>
    </row>
    <row r="89" spans="2:4" x14ac:dyDescent="0.25">
      <c r="B89">
        <v>86</v>
      </c>
      <c r="C89">
        <v>145.2604679316</v>
      </c>
      <c r="D89">
        <v>0</v>
      </c>
    </row>
    <row r="90" spans="2:4" x14ac:dyDescent="0.25">
      <c r="B90">
        <v>87</v>
      </c>
      <c r="C90">
        <v>169.83537530519999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191.55002030039998</v>
      </c>
    </row>
    <row r="3" spans="2:9" x14ac:dyDescent="0.25">
      <c r="B3" s="18">
        <v>150</v>
      </c>
      <c r="C3" s="18">
        <v>200</v>
      </c>
      <c r="D3" s="1">
        <v>173.26769015927999</v>
      </c>
      <c r="E3" s="19" t="str">
        <f>IF(D3="","N/A",IF(OR(D3&lt;B3,D3&gt;C3),"FAIL","PASS"))</f>
        <v>PASS</v>
      </c>
      <c r="H3" t="s">
        <v>39</v>
      </c>
      <c r="I3">
        <v>168.52198951919999</v>
      </c>
    </row>
    <row r="4" spans="2:9" x14ac:dyDescent="0.25">
      <c r="H4" t="s">
        <v>40</v>
      </c>
      <c r="I4">
        <v>167.47128089039998</v>
      </c>
    </row>
    <row r="5" spans="2:9" x14ac:dyDescent="0.25">
      <c r="H5" t="s">
        <v>41</v>
      </c>
      <c r="I5">
        <v>169.07653018439999</v>
      </c>
    </row>
    <row r="6" spans="2:9" x14ac:dyDescent="0.25">
      <c r="B6" s="15" t="s">
        <v>23</v>
      </c>
      <c r="H6" t="s">
        <v>42</v>
      </c>
      <c r="I6">
        <v>169.718629902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0.13413543614340298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191.43327489719999</v>
      </c>
      <c r="J2" t="s">
        <v>26</v>
      </c>
    </row>
    <row r="3" spans="2:10" x14ac:dyDescent="0.25">
      <c r="B3" s="18">
        <v>100</v>
      </c>
      <c r="C3" s="18"/>
      <c r="D3" s="1">
        <v>659.26223741079514</v>
      </c>
      <c r="E3" s="19" t="str">
        <f>IF(D3="","N/A",IF(OR(D3&lt;B3),"FAIL","PASS"))</f>
        <v>PASS</v>
      </c>
      <c r="I3">
        <v>0.29037500410919997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8.3852385848400005E-2</v>
      </c>
    </row>
    <row r="3" spans="2:9" x14ac:dyDescent="0.25">
      <c r="B3" s="18">
        <v>0.05</v>
      </c>
      <c r="C3" s="18">
        <v>0.1</v>
      </c>
      <c r="D3" s="1">
        <v>7.5802790297760006E-2</v>
      </c>
      <c r="E3" s="19" t="str">
        <f>IF(D3="","N/A",IF(OR(D3&lt;B3,D3&gt;C3),"FAIL","PASS"))</f>
        <v>PASS</v>
      </c>
      <c r="H3" t="s">
        <v>39</v>
      </c>
      <c r="I3">
        <v>7.3753908471599988E-2</v>
      </c>
    </row>
    <row r="4" spans="2:9" x14ac:dyDescent="0.25">
      <c r="H4" t="s">
        <v>40</v>
      </c>
      <c r="I4">
        <v>7.3257740508000005E-2</v>
      </c>
    </row>
    <row r="5" spans="2:9" x14ac:dyDescent="0.25">
      <c r="H5" t="s">
        <v>41</v>
      </c>
      <c r="I5">
        <v>7.4220890084400012E-2</v>
      </c>
    </row>
    <row r="6" spans="2:9" x14ac:dyDescent="0.25">
      <c r="H6" t="s">
        <v>42</v>
      </c>
      <c r="I6">
        <v>7.3929026576400006E-2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191.6375793528</v>
      </c>
      <c r="J2">
        <v>74.950548854399997</v>
      </c>
      <c r="K2">
        <v>173.62960090919998</v>
      </c>
      <c r="L2">
        <v>64.297530812399998</v>
      </c>
    </row>
    <row r="3" spans="2:12" x14ac:dyDescent="0.25">
      <c r="B3" s="18">
        <v>50</v>
      </c>
      <c r="C3" s="18"/>
      <c r="D3" s="1">
        <v>58.226769845999996</v>
      </c>
      <c r="E3" s="19" t="str">
        <f>IF(D3="","N/A",IF(OR(D3&lt;B3),"FAIL","PASS"))</f>
        <v>PASS</v>
      </c>
      <c r="H3" t="s">
        <v>39</v>
      </c>
      <c r="I3">
        <v>168.46361681760001</v>
      </c>
      <c r="J3">
        <v>68.558738029200001</v>
      </c>
      <c r="K3">
        <v>164.8153229676</v>
      </c>
      <c r="L3">
        <v>65.435798493599989</v>
      </c>
    </row>
    <row r="4" spans="2:12" x14ac:dyDescent="0.25">
      <c r="H4" t="s">
        <v>40</v>
      </c>
      <c r="I4">
        <v>167.4129081888</v>
      </c>
      <c r="J4">
        <v>68.850601537200006</v>
      </c>
      <c r="K4">
        <v>164.52345945960002</v>
      </c>
      <c r="L4">
        <v>65.114748634799994</v>
      </c>
    </row>
    <row r="5" spans="2:12" x14ac:dyDescent="0.25">
      <c r="H5" t="s">
        <v>41</v>
      </c>
      <c r="I5">
        <v>169.16408923680001</v>
      </c>
      <c r="J5">
        <v>74.687871697199995</v>
      </c>
      <c r="K5">
        <v>156.6431447436</v>
      </c>
      <c r="L5">
        <v>58.460260652400002</v>
      </c>
    </row>
    <row r="6" spans="2:12" x14ac:dyDescent="0.25">
      <c r="H6" t="s">
        <v>42</v>
      </c>
      <c r="I6">
        <v>169.83537530519999</v>
      </c>
      <c r="J6">
        <v>74.191703733599994</v>
      </c>
      <c r="K6">
        <v>159.06561185999999</v>
      </c>
      <c r="L6">
        <v>58.226769845999996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191.17059774000001</v>
      </c>
      <c r="J2">
        <v>74.833803451199998</v>
      </c>
      <c r="K2">
        <v>173.3377374012</v>
      </c>
      <c r="L2">
        <v>64.239158110799991</v>
      </c>
    </row>
    <row r="3" spans="2:12" x14ac:dyDescent="0.25">
      <c r="B3" s="18">
        <v>20</v>
      </c>
      <c r="C3" s="18"/>
      <c r="D3" s="1">
        <v>58.101045296167243</v>
      </c>
      <c r="E3" s="19" t="str">
        <f>IF(D3="","N/A",IF(OR(D3&lt;B3),"FAIL","PASS"))</f>
        <v>PASS</v>
      </c>
      <c r="G3" t="s">
        <v>38</v>
      </c>
      <c r="H3" t="s">
        <v>27</v>
      </c>
      <c r="I3">
        <v>0.29168838989519996</v>
      </c>
      <c r="J3">
        <v>0.38992964668800001</v>
      </c>
      <c r="K3">
        <v>0.30995904549600001</v>
      </c>
      <c r="L3">
        <v>1.0833973416960001</v>
      </c>
    </row>
    <row r="4" spans="2:12" x14ac:dyDescent="0.25">
      <c r="G4" t="s">
        <v>39</v>
      </c>
      <c r="H4" t="s">
        <v>26</v>
      </c>
      <c r="I4">
        <v>168.113380608</v>
      </c>
      <c r="J4">
        <v>68.500365327599994</v>
      </c>
      <c r="K4">
        <v>164.3483413548</v>
      </c>
      <c r="L4">
        <v>65.319053090400004</v>
      </c>
    </row>
    <row r="5" spans="2:12" x14ac:dyDescent="0.25">
      <c r="G5" t="s">
        <v>39</v>
      </c>
      <c r="H5" t="s">
        <v>27</v>
      </c>
      <c r="I5">
        <v>0.26512881066720001</v>
      </c>
      <c r="J5">
        <v>0.35111180012400001</v>
      </c>
      <c r="K5">
        <v>0.28982046344399998</v>
      </c>
      <c r="L5">
        <v>1.0851485227439999</v>
      </c>
    </row>
    <row r="6" spans="2:12" x14ac:dyDescent="0.25">
      <c r="G6" t="s">
        <v>40</v>
      </c>
      <c r="H6" t="s">
        <v>26</v>
      </c>
      <c r="I6">
        <v>167.09185833000001</v>
      </c>
      <c r="J6">
        <v>68.763042484799996</v>
      </c>
      <c r="K6">
        <v>164.2024096008</v>
      </c>
      <c r="L6">
        <v>65.056375933200002</v>
      </c>
    </row>
    <row r="7" spans="2:12" x14ac:dyDescent="0.25">
      <c r="G7" t="s">
        <v>40</v>
      </c>
      <c r="H7" t="s">
        <v>27</v>
      </c>
      <c r="I7">
        <v>0.2508274987752</v>
      </c>
      <c r="J7">
        <v>0.34235589488399998</v>
      </c>
      <c r="K7">
        <v>0.28550088352559999</v>
      </c>
      <c r="L7">
        <v>1.063258759644</v>
      </c>
    </row>
    <row r="8" spans="2:12" x14ac:dyDescent="0.25">
      <c r="G8" t="s">
        <v>41</v>
      </c>
      <c r="H8" t="s">
        <v>26</v>
      </c>
      <c r="I8">
        <v>168.84303937799999</v>
      </c>
      <c r="J8">
        <v>74.571126293999995</v>
      </c>
      <c r="K8">
        <v>156.38046758639999</v>
      </c>
      <c r="L8">
        <v>58.401887950799996</v>
      </c>
    </row>
    <row r="9" spans="2:12" x14ac:dyDescent="0.25">
      <c r="G9" t="s">
        <v>41</v>
      </c>
      <c r="H9" t="s">
        <v>27</v>
      </c>
      <c r="I9">
        <v>0.277708127862</v>
      </c>
      <c r="J9">
        <v>0.39372387229200001</v>
      </c>
      <c r="K9">
        <v>0.29215537150799997</v>
      </c>
      <c r="L9">
        <v>1.005177921552</v>
      </c>
    </row>
    <row r="10" spans="2:12" x14ac:dyDescent="0.25">
      <c r="G10" t="s">
        <v>42</v>
      </c>
      <c r="H10" t="s">
        <v>26</v>
      </c>
      <c r="I10">
        <v>169.54351179719998</v>
      </c>
      <c r="J10">
        <v>74.133331032000001</v>
      </c>
      <c r="K10">
        <v>158.8904937552</v>
      </c>
      <c r="L10">
        <v>58.1975834952</v>
      </c>
    </row>
    <row r="11" spans="2:12" x14ac:dyDescent="0.25">
      <c r="G11" t="s">
        <v>42</v>
      </c>
      <c r="H11" t="s">
        <v>27</v>
      </c>
      <c r="I11">
        <v>0.26282308895399997</v>
      </c>
      <c r="J11">
        <v>0.384676103544</v>
      </c>
      <c r="K11">
        <v>0.28704776011799998</v>
      </c>
      <c r="L11">
        <v>0.97394852619600003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2023-03-22T11:35:20Z</dcterms:modified>
</cp:coreProperties>
</file>