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D836F78-808A-4D3D-86D9-A6B755D9AAC9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<sst xmlns="http://schemas.openxmlformats.org/spreadsheetml/2006/main" count="171" uniqueCount="101">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</sst>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166.34468774952001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0.12673879443585778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671.76981541802388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0.17480000000000001</v>
      </c>
      <c r="E15" s="20">
        <f>ChromaticityCoordinates!G4</f>
        <v>0.49559999999999998</v>
      </c>
      <c r="F15" s="20" t="s">
        <v>49</v>
      </c>
      <c r="H15" s="26">
        <f>ChromaticityCoordinates!H4</f>
        <v>1.47648230602334E-2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0.45129999999999998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4.9999999999994493E-4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0.1241</v>
      </c>
      <c r="E17" s="20">
        <f>ChromaticityCoordinates!G6</f>
        <v>0.56100000000000005</v>
      </c>
      <c r="F17" s="20" t="s">
        <v>49</v>
      </c>
      <c r="H17" s="26">
        <f>ChromaticityCoordinates!H6</f>
        <v>1.2141251994749141E-2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0.3009</v>
      </c>
      <c r="F18" s="20" t="s">
        <v>49</v>
      </c>
      <c r="H18" s="26">
        <f>ChromaticityCoordinates!H7</f>
        <v>1.8117670931993464E-2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7.2609803520240004E-2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56.008607185199999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61.585365853658537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7.2878317947599996E-2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0.1303754290236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0.17056503407520002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0.2096747441472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0.26828093655360002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0.34644198399600001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0.44567557671599994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0.53761258173600002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0.68646297081599994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0.87354747944399991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1.124550096324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1.428963735168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1.824146925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2.3270277492839999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2.9565773360400001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3.76212061812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4.8040733416800006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6.1699945591200001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7.8044302039199991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10.043023310279999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12.36625683396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16.242204220199998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20.450876005559998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26.749290508200001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34.731757451999997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44.246507812799997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53.965562629200001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69.200837746799991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86.508343771199989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110.8205739876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140.79495625919998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166.85836752360001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0.17480000000000001</v>
      </c>
      <c r="G4" s="4">
        <v>0.49559999999999998</v>
      </c>
      <c r="H4" s="3">
        <f>IF(OR((F4=""),(G4="")),"",SQRT((F4-C4)^2+(G4-D4)^2))</f>
        <v>1.47648230602334E-2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-2.1999999999999797E-3</v>
      </c>
      <c r="O4" s="3">
        <f>IF(G4="","",G4-D4)</f>
        <v>1.4600000000000002E-2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0.45129999999999998</v>
      </c>
      <c r="G5" s="4">
        <v>0.52839999999999998</v>
      </c>
      <c r="H5" s="3">
        <f t="shared" ref="H5:H7" si="0">IF(OR((F5=""),(G5="")),"",SQRT((F5-C5)^2+(G5-D5)^2))</f>
        <v>4.9999999999994493E-4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2.9999999999996696E-4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0.56100000000000005</v>
      </c>
      <c r="H6" s="3">
        <f t="shared" si="0"/>
        <v>1.2141251994749141E-2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0.3009</v>
      </c>
      <c r="H7" s="3">
        <f t="shared" si="0"/>
        <v>1.8117670931993464E-2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1.7900000000000027E-2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207.3982087848</v>
      </c>
      <c r="F3" s="8"/>
    </row>
    <row r="4" spans="2:6" x14ac:dyDescent="0.25">
      <c r="B4" s="1" t="s">
        <v>39</v>
      </c>
      <c r="C4" s="18"/>
      <c r="D4" s="18"/>
      <c r="E4" s="1">
        <v>190.00314370799998</v>
      </c>
      <c r="F4" s="8"/>
    </row>
    <row r="5" spans="2:6" x14ac:dyDescent="0.25">
      <c r="B5" s="1" t="s">
        <v>40</v>
      </c>
      <c r="C5" s="18"/>
      <c r="D5" s="18"/>
      <c r="E5" s="1">
        <v>183.1735376208</v>
      </c>
      <c r="F5" s="8"/>
    </row>
    <row r="6" spans="2:6" x14ac:dyDescent="0.25">
      <c r="B6" s="1" t="s">
        <v>41</v>
      </c>
      <c r="C6" s="18"/>
      <c r="D6" s="18"/>
      <c r="E6" s="1">
        <v>183.05679221760002</v>
      </c>
      <c r="F6" s="8"/>
    </row>
    <row r="7" spans="2:6" x14ac:dyDescent="0.25">
      <c r="B7" s="1" t="s">
        <v>42</v>
      </c>
      <c r="C7" s="18"/>
      <c r="D7" s="18"/>
      <c r="E7" s="1">
        <v>190.9662932844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9.9467083526399991E-2</v>
      </c>
      <c r="D4">
        <v>0</v>
      </c>
    </row>
    <row r="5" spans="2:4" x14ac:dyDescent="0.25">
      <c r="B5">
        <v>2</v>
      </c>
      <c r="C5">
        <v>4.4976166582799994E-2</v>
      </c>
      <c r="D5">
        <v>0</v>
      </c>
    </row>
    <row r="6" spans="2:4" x14ac:dyDescent="0.25">
      <c r="B6">
        <v>3</v>
      </c>
      <c r="C6">
        <v>7.2294590931599997E-2</v>
      </c>
      <c r="D6">
        <v>0</v>
      </c>
    </row>
    <row r="7" spans="2:4" x14ac:dyDescent="0.25">
      <c r="B7">
        <v>4</v>
      </c>
      <c r="C7">
        <v>7.2294590931599997E-2</v>
      </c>
      <c r="D7">
        <v>0</v>
      </c>
    </row>
    <row r="8" spans="2:4" x14ac:dyDescent="0.25">
      <c r="B8">
        <v>5</v>
      </c>
      <c r="C8">
        <v>0.1017436188888</v>
      </c>
      <c r="D8">
        <v>0</v>
      </c>
    </row>
    <row r="9" spans="2:4" x14ac:dyDescent="0.25">
      <c r="B9">
        <v>6</v>
      </c>
      <c r="C9">
        <v>0.1387519117032</v>
      </c>
      <c r="D9">
        <v>0</v>
      </c>
    </row>
    <row r="10" spans="2:4" x14ac:dyDescent="0.25">
      <c r="B10">
        <v>7</v>
      </c>
      <c r="C10">
        <v>6.4385089864800002E-2</v>
      </c>
      <c r="D10">
        <v>0</v>
      </c>
    </row>
    <row r="11" spans="2:4" x14ac:dyDescent="0.25">
      <c r="B11">
        <v>8</v>
      </c>
      <c r="C11">
        <v>0.1017728052396</v>
      </c>
      <c r="D11">
        <v>0</v>
      </c>
    </row>
    <row r="12" spans="2:4" x14ac:dyDescent="0.25">
      <c r="B12">
        <v>9</v>
      </c>
      <c r="C12">
        <v>0.1204812561024</v>
      </c>
      <c r="D12">
        <v>0</v>
      </c>
    </row>
    <row r="13" spans="2:4" x14ac:dyDescent="0.25">
      <c r="B13">
        <v>10</v>
      </c>
      <c r="C13">
        <v>0.1297041429552</v>
      </c>
      <c r="D13">
        <v>0</v>
      </c>
    </row>
    <row r="14" spans="2:4" x14ac:dyDescent="0.25">
      <c r="B14">
        <v>11</v>
      </c>
      <c r="C14">
        <v>0.1297041429552</v>
      </c>
      <c r="D14">
        <v>0</v>
      </c>
    </row>
    <row r="15" spans="2:4" x14ac:dyDescent="0.25">
      <c r="B15">
        <v>12</v>
      </c>
      <c r="C15">
        <v>0.17003967976080001</v>
      </c>
      <c r="D15">
        <v>0</v>
      </c>
    </row>
    <row r="16" spans="2:4" x14ac:dyDescent="0.25">
      <c r="B16">
        <v>13</v>
      </c>
      <c r="C16">
        <v>0.17006886611159999</v>
      </c>
      <c r="D16">
        <v>0</v>
      </c>
    </row>
    <row r="17" spans="2:4" x14ac:dyDescent="0.25">
      <c r="B17">
        <v>14</v>
      </c>
      <c r="C17">
        <v>0.22202057053560001</v>
      </c>
      <c r="D17">
        <v>0</v>
      </c>
    </row>
    <row r="18" spans="2:4" x14ac:dyDescent="0.25">
      <c r="B18">
        <v>15</v>
      </c>
      <c r="C18">
        <v>0.2240636150916</v>
      </c>
      <c r="D18">
        <v>0</v>
      </c>
    </row>
    <row r="19" spans="2:4" x14ac:dyDescent="0.25">
      <c r="B19">
        <v>16</v>
      </c>
      <c r="C19">
        <v>0.1061507578596</v>
      </c>
      <c r="D19">
        <v>0</v>
      </c>
    </row>
    <row r="20" spans="2:4" x14ac:dyDescent="0.25">
      <c r="B20">
        <v>17</v>
      </c>
      <c r="C20">
        <v>0.16516555917719999</v>
      </c>
      <c r="D20">
        <v>0</v>
      </c>
    </row>
    <row r="21" spans="2:4" x14ac:dyDescent="0.25">
      <c r="B21">
        <v>18</v>
      </c>
      <c r="C21">
        <v>0.19464377348520001</v>
      </c>
      <c r="D21">
        <v>0</v>
      </c>
    </row>
    <row r="22" spans="2:4" x14ac:dyDescent="0.25">
      <c r="B22">
        <v>19</v>
      </c>
      <c r="C22">
        <v>0.20944125334079999</v>
      </c>
      <c r="D22">
        <v>0</v>
      </c>
    </row>
    <row r="23" spans="2:4" x14ac:dyDescent="0.25">
      <c r="B23">
        <v>20</v>
      </c>
      <c r="C23">
        <v>0.20944125334079999</v>
      </c>
      <c r="D23">
        <v>0</v>
      </c>
    </row>
    <row r="24" spans="2:4" x14ac:dyDescent="0.25">
      <c r="B24">
        <v>21</v>
      </c>
      <c r="C24">
        <v>0.26807663209799998</v>
      </c>
      <c r="D24">
        <v>0</v>
      </c>
    </row>
    <row r="25" spans="2:4" x14ac:dyDescent="0.25">
      <c r="B25">
        <v>22</v>
      </c>
      <c r="C25">
        <v>0.26828093655360002</v>
      </c>
      <c r="D25">
        <v>0</v>
      </c>
    </row>
    <row r="26" spans="2:4" x14ac:dyDescent="0.25">
      <c r="B26">
        <v>23</v>
      </c>
      <c r="C26">
        <v>0.34673384750399999</v>
      </c>
      <c r="D26">
        <v>0</v>
      </c>
    </row>
    <row r="27" spans="2:4" x14ac:dyDescent="0.25">
      <c r="B27">
        <v>24</v>
      </c>
      <c r="C27">
        <v>0.34673384750399999</v>
      </c>
      <c r="D27">
        <v>0</v>
      </c>
    </row>
    <row r="28" spans="2:4" x14ac:dyDescent="0.25">
      <c r="B28">
        <v>25</v>
      </c>
      <c r="C28">
        <v>0.44567557671599994</v>
      </c>
      <c r="D28">
        <v>0</v>
      </c>
    </row>
    <row r="29" spans="2:4" x14ac:dyDescent="0.25">
      <c r="B29">
        <v>26</v>
      </c>
      <c r="C29">
        <v>0.44596744022399998</v>
      </c>
      <c r="D29">
        <v>0</v>
      </c>
    </row>
    <row r="30" spans="2:4" x14ac:dyDescent="0.25">
      <c r="B30">
        <v>27</v>
      </c>
      <c r="C30">
        <v>0.57351179322000001</v>
      </c>
      <c r="D30">
        <v>0</v>
      </c>
    </row>
    <row r="31" spans="2:4" x14ac:dyDescent="0.25">
      <c r="B31">
        <v>28</v>
      </c>
      <c r="C31">
        <v>0.574387383744</v>
      </c>
      <c r="D31">
        <v>0</v>
      </c>
    </row>
    <row r="32" spans="2:4" x14ac:dyDescent="0.25">
      <c r="B32">
        <v>29</v>
      </c>
      <c r="C32">
        <v>0.27940093620840001</v>
      </c>
      <c r="D32">
        <v>0</v>
      </c>
    </row>
    <row r="33" spans="2:4" x14ac:dyDescent="0.25">
      <c r="B33">
        <v>30</v>
      </c>
      <c r="C33">
        <v>0.425828858172</v>
      </c>
      <c r="D33">
        <v>0</v>
      </c>
    </row>
    <row r="34" spans="2:4" x14ac:dyDescent="0.25">
      <c r="B34">
        <v>31</v>
      </c>
      <c r="C34">
        <v>0.49967032569600001</v>
      </c>
      <c r="D34">
        <v>0</v>
      </c>
    </row>
    <row r="35" spans="2:4" x14ac:dyDescent="0.25">
      <c r="B35">
        <v>32</v>
      </c>
      <c r="C35">
        <v>0.53790444524399994</v>
      </c>
      <c r="D35">
        <v>0</v>
      </c>
    </row>
    <row r="36" spans="2:4" x14ac:dyDescent="0.25">
      <c r="B36">
        <v>33</v>
      </c>
      <c r="C36">
        <v>0.53819630875199997</v>
      </c>
      <c r="D36">
        <v>0</v>
      </c>
    </row>
    <row r="37" spans="2:4" x14ac:dyDescent="0.25">
      <c r="B37">
        <v>34</v>
      </c>
      <c r="C37">
        <v>0.68704669783200001</v>
      </c>
      <c r="D37">
        <v>0</v>
      </c>
    </row>
    <row r="38" spans="2:4" x14ac:dyDescent="0.25">
      <c r="B38">
        <v>35</v>
      </c>
      <c r="C38">
        <v>0.687922288356</v>
      </c>
      <c r="D38">
        <v>0</v>
      </c>
    </row>
    <row r="39" spans="2:4" x14ac:dyDescent="0.25">
      <c r="B39">
        <v>36</v>
      </c>
      <c r="C39">
        <v>0.875298660492</v>
      </c>
      <c r="D39">
        <v>0</v>
      </c>
    </row>
    <row r="40" spans="2:4" x14ac:dyDescent="0.25">
      <c r="B40">
        <v>37</v>
      </c>
      <c r="C40">
        <v>0.87559052399999993</v>
      </c>
      <c r="D40">
        <v>0</v>
      </c>
    </row>
    <row r="41" spans="2:4" x14ac:dyDescent="0.25">
      <c r="B41">
        <v>38</v>
      </c>
      <c r="C41">
        <v>1.124550096324</v>
      </c>
      <c r="D41">
        <v>0</v>
      </c>
    </row>
    <row r="42" spans="2:4" x14ac:dyDescent="0.25">
      <c r="B42">
        <v>39</v>
      </c>
      <c r="C42">
        <v>1.126301277372</v>
      </c>
      <c r="D42">
        <v>0</v>
      </c>
    </row>
    <row r="43" spans="2:4" x14ac:dyDescent="0.25">
      <c r="B43">
        <v>40</v>
      </c>
      <c r="C43">
        <v>1.4321742337559999</v>
      </c>
      <c r="D43">
        <v>0</v>
      </c>
    </row>
    <row r="44" spans="2:4" x14ac:dyDescent="0.25">
      <c r="B44">
        <v>41</v>
      </c>
      <c r="C44">
        <v>1.4295474621839999</v>
      </c>
      <c r="D44">
        <v>0</v>
      </c>
    </row>
    <row r="45" spans="2:4" x14ac:dyDescent="0.25">
      <c r="B45">
        <v>42</v>
      </c>
      <c r="C45">
        <v>1.8343621477800001</v>
      </c>
      <c r="D45">
        <v>0</v>
      </c>
    </row>
    <row r="46" spans="2:4" x14ac:dyDescent="0.25">
      <c r="B46">
        <v>43</v>
      </c>
      <c r="C46">
        <v>1.824438788508</v>
      </c>
      <c r="D46">
        <v>0</v>
      </c>
    </row>
    <row r="47" spans="2:4" x14ac:dyDescent="0.25">
      <c r="B47">
        <v>44</v>
      </c>
      <c r="C47">
        <v>2.3416209246839998</v>
      </c>
      <c r="D47">
        <v>0</v>
      </c>
    </row>
    <row r="48" spans="2:4" x14ac:dyDescent="0.25">
      <c r="B48">
        <v>45</v>
      </c>
      <c r="C48">
        <v>2.3328650194440002</v>
      </c>
      <c r="D48">
        <v>0</v>
      </c>
    </row>
    <row r="49" spans="2:4" x14ac:dyDescent="0.25">
      <c r="B49">
        <v>46</v>
      </c>
      <c r="C49">
        <v>2.9682518763600001</v>
      </c>
      <c r="D49">
        <v>0</v>
      </c>
    </row>
    <row r="50" spans="2:4" x14ac:dyDescent="0.25">
      <c r="B50">
        <v>47</v>
      </c>
      <c r="C50">
        <v>2.9653332412800002</v>
      </c>
      <c r="D50">
        <v>0</v>
      </c>
    </row>
    <row r="51" spans="2:4" x14ac:dyDescent="0.25">
      <c r="B51">
        <v>48</v>
      </c>
      <c r="C51">
        <v>3.77379515844</v>
      </c>
      <c r="D51">
        <v>0</v>
      </c>
    </row>
    <row r="52" spans="2:4" x14ac:dyDescent="0.25">
      <c r="B52">
        <v>49</v>
      </c>
      <c r="C52">
        <v>3.8029815092399999</v>
      </c>
      <c r="D52">
        <v>0</v>
      </c>
    </row>
    <row r="53" spans="2:4" x14ac:dyDescent="0.25">
      <c r="B53">
        <v>50</v>
      </c>
      <c r="C53">
        <v>4.8040733416800006</v>
      </c>
      <c r="D53">
        <v>0</v>
      </c>
    </row>
    <row r="54" spans="2:4" x14ac:dyDescent="0.25">
      <c r="B54">
        <v>51</v>
      </c>
      <c r="C54">
        <v>4.8099106118400003</v>
      </c>
      <c r="D54">
        <v>0</v>
      </c>
    </row>
    <row r="55" spans="2:4" x14ac:dyDescent="0.25">
      <c r="B55">
        <v>52</v>
      </c>
      <c r="C55">
        <v>6.1787504643600002</v>
      </c>
      <c r="D55">
        <v>0</v>
      </c>
    </row>
    <row r="56" spans="2:4" x14ac:dyDescent="0.25">
      <c r="B56">
        <v>53</v>
      </c>
      <c r="C56">
        <v>6.1174591276800001</v>
      </c>
      <c r="D56">
        <v>0</v>
      </c>
    </row>
    <row r="57" spans="2:4" x14ac:dyDescent="0.25">
      <c r="B57">
        <v>54</v>
      </c>
      <c r="C57">
        <v>7.8540470002799996</v>
      </c>
      <c r="D57">
        <v>0</v>
      </c>
    </row>
    <row r="58" spans="2:4" x14ac:dyDescent="0.25">
      <c r="B58">
        <v>55</v>
      </c>
      <c r="C58">
        <v>7.76648794788</v>
      </c>
      <c r="D58">
        <v>0</v>
      </c>
    </row>
    <row r="59" spans="2:4" x14ac:dyDescent="0.25">
      <c r="B59">
        <v>56</v>
      </c>
      <c r="C59">
        <v>9.9204406369200004</v>
      </c>
      <c r="D59">
        <v>0</v>
      </c>
    </row>
    <row r="60" spans="2:4" x14ac:dyDescent="0.25">
      <c r="B60">
        <v>57</v>
      </c>
      <c r="C60">
        <v>9.8503933949999993</v>
      </c>
      <c r="D60">
        <v>0</v>
      </c>
    </row>
    <row r="61" spans="2:4" x14ac:dyDescent="0.25">
      <c r="B61">
        <v>58</v>
      </c>
      <c r="C61">
        <v>12.38085000936</v>
      </c>
      <c r="D61">
        <v>0</v>
      </c>
    </row>
    <row r="62" spans="2:4" x14ac:dyDescent="0.25">
      <c r="B62">
        <v>59</v>
      </c>
      <c r="C62">
        <v>12.847831622160001</v>
      </c>
      <c r="D62">
        <v>0</v>
      </c>
    </row>
    <row r="63" spans="2:4" x14ac:dyDescent="0.25">
      <c r="B63">
        <v>60</v>
      </c>
      <c r="C63">
        <v>16.2567973956</v>
      </c>
      <c r="D63">
        <v>0</v>
      </c>
    </row>
    <row r="64" spans="2:4" x14ac:dyDescent="0.25">
      <c r="B64">
        <v>61</v>
      </c>
      <c r="C64">
        <v>16.250960125439999</v>
      </c>
      <c r="D64">
        <v>0</v>
      </c>
    </row>
    <row r="65" spans="2:4" x14ac:dyDescent="0.25">
      <c r="B65">
        <v>62</v>
      </c>
      <c r="C65">
        <v>20.68436681196</v>
      </c>
      <c r="D65">
        <v>0</v>
      </c>
    </row>
    <row r="66" spans="2:4" x14ac:dyDescent="0.25">
      <c r="B66">
        <v>63</v>
      </c>
      <c r="C66">
        <v>21.46947964848</v>
      </c>
      <c r="D66">
        <v>0</v>
      </c>
    </row>
    <row r="67" spans="2:4" x14ac:dyDescent="0.25">
      <c r="B67">
        <v>64</v>
      </c>
      <c r="C67">
        <v>26.758046413440002</v>
      </c>
      <c r="D67">
        <v>0</v>
      </c>
    </row>
    <row r="68" spans="2:4" x14ac:dyDescent="0.25">
      <c r="B68">
        <v>65</v>
      </c>
      <c r="C68">
        <v>26.142214411559998</v>
      </c>
      <c r="D68">
        <v>0</v>
      </c>
    </row>
    <row r="69" spans="2:4" x14ac:dyDescent="0.25">
      <c r="B69">
        <v>66</v>
      </c>
      <c r="C69">
        <v>34.585825698000001</v>
      </c>
      <c r="D69">
        <v>0</v>
      </c>
    </row>
    <row r="70" spans="2:4" x14ac:dyDescent="0.25">
      <c r="B70">
        <v>67</v>
      </c>
      <c r="C70">
        <v>32.571967492799999</v>
      </c>
      <c r="D70">
        <v>0</v>
      </c>
    </row>
    <row r="71" spans="2:4" x14ac:dyDescent="0.25">
      <c r="B71">
        <v>68</v>
      </c>
      <c r="C71">
        <v>34.731757451999997</v>
      </c>
      <c r="D71">
        <v>0</v>
      </c>
    </row>
    <row r="72" spans="2:4" x14ac:dyDescent="0.25">
      <c r="B72">
        <v>69</v>
      </c>
      <c r="C72">
        <v>44.275694163599994</v>
      </c>
      <c r="D72">
        <v>0</v>
      </c>
    </row>
    <row r="73" spans="2:4" x14ac:dyDescent="0.25">
      <c r="B73">
        <v>70</v>
      </c>
      <c r="C73">
        <v>40.714959366000002</v>
      </c>
      <c r="D73">
        <v>0</v>
      </c>
    </row>
    <row r="74" spans="2:4" x14ac:dyDescent="0.25">
      <c r="B74">
        <v>71</v>
      </c>
      <c r="C74">
        <v>44.129762409599998</v>
      </c>
      <c r="D74">
        <v>0</v>
      </c>
    </row>
    <row r="75" spans="2:4" x14ac:dyDescent="0.25">
      <c r="B75">
        <v>72</v>
      </c>
      <c r="C75">
        <v>54.199053435599993</v>
      </c>
      <c r="D75">
        <v>0</v>
      </c>
    </row>
    <row r="76" spans="2:4" x14ac:dyDescent="0.25">
      <c r="B76">
        <v>73</v>
      </c>
      <c r="C76">
        <v>54.169867084799996</v>
      </c>
      <c r="D76">
        <v>0</v>
      </c>
    </row>
    <row r="77" spans="2:4" x14ac:dyDescent="0.25">
      <c r="B77">
        <v>74</v>
      </c>
      <c r="C77">
        <v>68.033383714799996</v>
      </c>
      <c r="D77">
        <v>0</v>
      </c>
    </row>
    <row r="78" spans="2:4" x14ac:dyDescent="0.25">
      <c r="B78">
        <v>75</v>
      </c>
      <c r="C78">
        <v>68.6754834324</v>
      </c>
      <c r="D78">
        <v>0</v>
      </c>
    </row>
    <row r="79" spans="2:4" x14ac:dyDescent="0.25">
      <c r="B79">
        <v>76</v>
      </c>
      <c r="C79">
        <v>86.449971069599997</v>
      </c>
      <c r="D79">
        <v>0</v>
      </c>
    </row>
    <row r="80" spans="2:4" x14ac:dyDescent="0.25">
      <c r="B80">
        <v>77</v>
      </c>
      <c r="C80">
        <v>87.354747944400003</v>
      </c>
      <c r="D80">
        <v>0</v>
      </c>
    </row>
    <row r="81" spans="2:4" x14ac:dyDescent="0.25">
      <c r="B81">
        <v>78</v>
      </c>
      <c r="C81">
        <v>110.6746422336</v>
      </c>
      <c r="D81">
        <v>0</v>
      </c>
    </row>
    <row r="82" spans="2:4" x14ac:dyDescent="0.25">
      <c r="B82">
        <v>79</v>
      </c>
      <c r="C82">
        <v>111.929655318</v>
      </c>
      <c r="D82">
        <v>0</v>
      </c>
    </row>
    <row r="83" spans="2:4" x14ac:dyDescent="0.25">
      <c r="B83">
        <v>80</v>
      </c>
      <c r="C83">
        <v>141.7289194848</v>
      </c>
      <c r="D83">
        <v>0</v>
      </c>
    </row>
    <row r="84" spans="2:4" x14ac:dyDescent="0.25">
      <c r="B84">
        <v>81</v>
      </c>
      <c r="C84">
        <v>140.85332896080001</v>
      </c>
      <c r="D84">
        <v>0</v>
      </c>
    </row>
    <row r="85" spans="2:4" x14ac:dyDescent="0.25">
      <c r="B85">
        <v>82</v>
      </c>
      <c r="C85">
        <v>191.31652949400001</v>
      </c>
      <c r="D85">
        <v>0</v>
      </c>
    </row>
    <row r="86" spans="2:4" x14ac:dyDescent="0.25">
      <c r="B86">
        <v>83</v>
      </c>
      <c r="C86">
        <v>94.622149293599989</v>
      </c>
      <c r="D86">
        <v>0</v>
      </c>
    </row>
    <row r="87" spans="2:4" x14ac:dyDescent="0.25">
      <c r="B87">
        <v>84</v>
      </c>
      <c r="C87">
        <v>142.77962811359998</v>
      </c>
      <c r="D87">
        <v>0</v>
      </c>
    </row>
    <row r="88" spans="2:4" x14ac:dyDescent="0.25">
      <c r="B88">
        <v>85</v>
      </c>
      <c r="C88">
        <v>166.85836752360001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180.7218841536</v>
      </c>
    </row>
    <row r="3" spans="2:9" x14ac:dyDescent="0.25">
      <c r="B3" s="18">
        <v>150</v>
      </c>
      <c r="C3" s="18">
        <v>200</v>
      </c>
      <c r="D3" s="1">
        <v>166.34468774952001</v>
      </c>
      <c r="E3" s="19" t="str">
        <f>IF(D3="","N/A",IF(OR(D3&lt;B3,D3&gt;C3),"FAIL","PASS"))</f>
        <v>PASS</v>
      </c>
      <c r="H3" t="s">
        <v>39</v>
      </c>
      <c r="I3">
        <v>165.25311822960001</v>
      </c>
    </row>
    <row r="4" spans="2:9" x14ac:dyDescent="0.25">
      <c r="H4" t="s">
        <v>40</v>
      </c>
      <c r="I4">
        <v>159.1823572632</v>
      </c>
    </row>
    <row r="5" spans="2:9" x14ac:dyDescent="0.25">
      <c r="H5" t="s">
        <v>41</v>
      </c>
      <c r="I5">
        <v>159.82445698079999</v>
      </c>
    </row>
    <row r="6" spans="2:9" x14ac:dyDescent="0.25">
      <c r="B6" s="15" t="s">
        <v>23</v>
      </c>
      <c r="H6" t="s">
        <v>42</v>
      </c>
      <c r="I6">
        <v>166.7416221204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0.12673879443585778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180.5759523996</v>
      </c>
      <c r="J2" t="s">
        <v>26</v>
      </c>
    </row>
    <row r="3" spans="2:10" x14ac:dyDescent="0.25">
      <c r="B3" s="18">
        <v>100</v>
      </c>
      <c r="C3" s="18"/>
      <c r="D3" s="1">
        <v>671.76981541802388</v>
      </c>
      <c r="E3" s="19" t="str">
        <f>IF(D3="","N/A",IF(OR(D3&lt;B3),"FAIL","PASS"))</f>
        <v>PASS</v>
      </c>
      <c r="I3">
        <v>0.26880629086800001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7.8978265264800007E-2</v>
      </c>
    </row>
    <row r="3" spans="2:9" x14ac:dyDescent="0.25">
      <c r="B3" s="18">
        <v>0.05</v>
      </c>
      <c r="C3" s="18">
        <v>0.1</v>
      </c>
      <c r="D3" s="1">
        <v>7.2609803520240004E-2</v>
      </c>
      <c r="E3" s="19" t="str">
        <f>IF(D3="","N/A",IF(OR(D3&lt;B3,D3&gt;C3),"FAIL","PASS"))</f>
        <v>PASS</v>
      </c>
      <c r="H3" t="s">
        <v>39</v>
      </c>
      <c r="I3">
        <v>7.2090286475999993E-2</v>
      </c>
    </row>
    <row r="4" spans="2:9" x14ac:dyDescent="0.25">
      <c r="H4" t="s">
        <v>40</v>
      </c>
      <c r="I4">
        <v>6.9317583150000001E-2</v>
      </c>
    </row>
    <row r="5" spans="2:9" x14ac:dyDescent="0.25">
      <c r="H5" t="s">
        <v>41</v>
      </c>
      <c r="I5">
        <v>7.0047241919999989E-2</v>
      </c>
    </row>
    <row r="6" spans="2:9" x14ac:dyDescent="0.25">
      <c r="H6" t="s">
        <v>42</v>
      </c>
      <c r="I6">
        <v>7.2615640790399991E-2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180.83862955680002</v>
      </c>
      <c r="J2">
        <v>71.535745810799995</v>
      </c>
      <c r="K2">
        <v>163.67705528639999</v>
      </c>
      <c r="L2">
        <v>61.495641135599996</v>
      </c>
    </row>
    <row r="3" spans="2:12" x14ac:dyDescent="0.25">
      <c r="B3" s="18">
        <v>50</v>
      </c>
      <c r="C3" s="18"/>
      <c r="D3" s="1">
        <v>56.008607185199999</v>
      </c>
      <c r="E3" s="19" t="str">
        <f>IF(D3="","N/A",IF(OR(D3&lt;B3),"FAIL","PASS"))</f>
        <v>PASS</v>
      </c>
      <c r="H3" t="s">
        <v>39</v>
      </c>
      <c r="I3">
        <v>165.22393187880002</v>
      </c>
      <c r="J3">
        <v>65.143934985599998</v>
      </c>
      <c r="K3">
        <v>159.59096617439999</v>
      </c>
      <c r="L3">
        <v>63.392753937599998</v>
      </c>
    </row>
    <row r="4" spans="2:12" x14ac:dyDescent="0.25">
      <c r="H4" t="s">
        <v>40</v>
      </c>
      <c r="I4">
        <v>158.6570029488</v>
      </c>
      <c r="J4">
        <v>64.005667304400006</v>
      </c>
      <c r="K4">
        <v>156.1177904292</v>
      </c>
      <c r="L4">
        <v>61.291336680000001</v>
      </c>
    </row>
    <row r="5" spans="2:12" x14ac:dyDescent="0.25">
      <c r="H5" t="s">
        <v>41</v>
      </c>
      <c r="I5">
        <v>159.94120238400001</v>
      </c>
      <c r="J5">
        <v>72.732386193599993</v>
      </c>
      <c r="K5">
        <v>148.17910301160001</v>
      </c>
      <c r="L5">
        <v>56.008607185199999</v>
      </c>
    </row>
    <row r="6" spans="2:12" x14ac:dyDescent="0.25">
      <c r="H6" t="s">
        <v>42</v>
      </c>
      <c r="I6">
        <v>166.94592657600001</v>
      </c>
      <c r="J6">
        <v>70.601782585199999</v>
      </c>
      <c r="K6">
        <v>155.09626815119998</v>
      </c>
      <c r="L6">
        <v>56.096166237599995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180.54676604880001</v>
      </c>
      <c r="J2">
        <v>71.448186758399999</v>
      </c>
      <c r="K2">
        <v>163.47275083080001</v>
      </c>
      <c r="L2">
        <v>61.495641135599996</v>
      </c>
    </row>
    <row r="3" spans="2:12" x14ac:dyDescent="0.25">
      <c r="B3" s="18">
        <v>20</v>
      </c>
      <c r="C3" s="18"/>
      <c r="D3" s="1">
        <v>61.585365853658537</v>
      </c>
      <c r="E3" s="19" t="str">
        <f>IF(D3="","N/A",IF(OR(D3&lt;B3),"FAIL","PASS"))</f>
        <v>PASS</v>
      </c>
      <c r="G3" t="s">
        <v>38</v>
      </c>
      <c r="H3" t="s">
        <v>27</v>
      </c>
      <c r="I3">
        <v>0.27009049030319998</v>
      </c>
      <c r="J3">
        <v>0.36658056604799999</v>
      </c>
      <c r="K3">
        <v>0.2846252930016</v>
      </c>
      <c r="L3">
        <v>0.99496269877199994</v>
      </c>
    </row>
    <row r="4" spans="2:12" x14ac:dyDescent="0.25">
      <c r="G4" t="s">
        <v>39</v>
      </c>
      <c r="H4" t="s">
        <v>26</v>
      </c>
      <c r="I4">
        <v>164.69857756439998</v>
      </c>
      <c r="J4">
        <v>65.027189582399998</v>
      </c>
      <c r="K4">
        <v>159.06561185999999</v>
      </c>
      <c r="L4">
        <v>63.246822183599996</v>
      </c>
    </row>
    <row r="5" spans="2:12" x14ac:dyDescent="0.25">
      <c r="G5" t="s">
        <v>39</v>
      </c>
      <c r="H5" t="s">
        <v>27</v>
      </c>
      <c r="I5">
        <v>0.26226854828879997</v>
      </c>
      <c r="J5">
        <v>0.33914539629599999</v>
      </c>
      <c r="K5">
        <v>0.28386644788080001</v>
      </c>
      <c r="L5">
        <v>1.0188955064280001</v>
      </c>
    </row>
    <row r="6" spans="2:12" x14ac:dyDescent="0.25">
      <c r="G6" t="s">
        <v>40</v>
      </c>
      <c r="H6" t="s">
        <v>26</v>
      </c>
      <c r="I6">
        <v>158.190021336</v>
      </c>
      <c r="J6">
        <v>63.918108251999996</v>
      </c>
      <c r="K6">
        <v>155.70918151800001</v>
      </c>
      <c r="L6">
        <v>61.203777627599997</v>
      </c>
    </row>
    <row r="7" spans="2:12" x14ac:dyDescent="0.25">
      <c r="G7" t="s">
        <v>40</v>
      </c>
      <c r="H7" t="s">
        <v>27</v>
      </c>
      <c r="I7">
        <v>0.23384104260960001</v>
      </c>
      <c r="J7">
        <v>0.32484408440399998</v>
      </c>
      <c r="K7">
        <v>0.27096608082719997</v>
      </c>
      <c r="L7">
        <v>0.98533120300799992</v>
      </c>
    </row>
    <row r="8" spans="2:12" x14ac:dyDescent="0.25">
      <c r="G8" t="s">
        <v>41</v>
      </c>
      <c r="H8" t="s">
        <v>26</v>
      </c>
      <c r="I8">
        <v>159.70771157760001</v>
      </c>
      <c r="J8">
        <v>72.644827141199997</v>
      </c>
      <c r="K8">
        <v>148.00398490680001</v>
      </c>
      <c r="L8">
        <v>56.008607185199999</v>
      </c>
    </row>
    <row r="9" spans="2:12" x14ac:dyDescent="0.25">
      <c r="G9" t="s">
        <v>41</v>
      </c>
      <c r="H9" t="s">
        <v>27</v>
      </c>
      <c r="I9">
        <v>0.25068156702119998</v>
      </c>
      <c r="J9">
        <v>0.37387715374799996</v>
      </c>
      <c r="K9">
        <v>0.2661211465944</v>
      </c>
      <c r="L9">
        <v>0.90944669092800001</v>
      </c>
    </row>
    <row r="10" spans="2:12" x14ac:dyDescent="0.25">
      <c r="G10" t="s">
        <v>42</v>
      </c>
      <c r="H10" t="s">
        <v>26</v>
      </c>
      <c r="I10">
        <v>166.7416221204</v>
      </c>
      <c r="J10">
        <v>70.543409883599992</v>
      </c>
      <c r="K10">
        <v>155.00870909880001</v>
      </c>
      <c r="L10">
        <v>56.242097991599998</v>
      </c>
    </row>
    <row r="11" spans="2:12" x14ac:dyDescent="0.25">
      <c r="G11" t="s">
        <v>42</v>
      </c>
      <c r="H11" t="s">
        <v>27</v>
      </c>
      <c r="I11">
        <v>0.24998109460199999</v>
      </c>
      <c r="J11">
        <v>0.359575841856</v>
      </c>
      <c r="K11">
        <v>0.2707909627224</v>
      </c>
      <c r="L11">
        <v>0.90302569375199992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2023-03-22T12:43:13Z</dcterms:modified>
</cp:coreProperties>
</file>