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47B9AB2-2E87-4F2A-9698-CE570C0F37B6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<sst xmlns="http://schemas.openxmlformats.org/spreadsheetml/2006/main" count="171" uniqueCount="101">
  <si>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</si>
  <si>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</si>
  <si>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</si>
  <si>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</si>
  <si>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</si>
  <si>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</si>
  <si>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</si>
  <si>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</si>
  <si>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</si>
  <si>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</si>
  <si>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</si>
  <si>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</si>
  <si>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</si>
  <si>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</si>
  <si>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</si>
  <si>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</si>
  <si>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</si>
  <si>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</si>
  <si>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</si>
  <si>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</si>
  <si>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</si>
  <si>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</si>
  <si>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</si>
  <si>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</si>
  <si>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</si>
  <si>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</si>
  <si>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</si>
  <si>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</si>
  <si>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</si>
  <si>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</si>
  <si>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</si>
  <si>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</si>
  <si>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</si>
  <si>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</si>
  <si>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</si>
  <si>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</si>
  <si>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</si>
  <si>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</si>
  <si>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</si>
  <si>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</si>
  <si>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</si>
  <si>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</si>
  <si>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</si>
  <si>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</si>
  <si>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</si>
  <si>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</si>
  <si>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</si>
  <si>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</si>
  <si>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</si>
  <si>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</si>
  <si>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</si>
  <si>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</si>
  <si>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</si>
  <si>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</si>
  <si>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</si>
  <si>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</si>
  <si>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</si>
  <si>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</si>
  <si>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</si>
  <si>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</si>
  <si>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</si>
  <si>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</si>
  <si>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</si>
  <si>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</si>
  <si>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</si>
  <si>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</si>
  <si>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</si>
  <si>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</si>
  <si>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</si>
  <si>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</si>
  <si>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</si>
  <si>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</si>
  <si>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</si>
  <si>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</si>
  <si>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</si>
  <si>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</si>
  <si>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</si>
  <si>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</si>
  <si>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</si>
  <si>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</si>
  <si>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</si>
  <si>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</si>
  <si>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</si>
  <si>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</si>
  <si>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</si>
  <si>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</si>
  <si>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</si>
  <si>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</si>
  <si>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</si>
  <si>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</si>
  <si>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</si>
  <si>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</si>
  <si>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</si>
  <si>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</si>
  <si>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</si>
  <si>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</si>
  <si>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</si>
  <si>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</si>
  <si>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</si>
  <si>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</si>
  <si>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S23036822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</si>
</sst>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172.93496576016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0.16446934739617686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653.03482587064684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0.17280000000000001</v>
      </c>
      <c r="E15" s="20">
        <f>ChromaticityCoordinates!G4</f>
        <v>0.49840000000000001</v>
      </c>
      <c r="F15" s="20" t="s">
        <v>49</v>
      </c>
      <c r="H15" s="26">
        <f>ChromaticityCoordinates!H4</f>
        <v>1.7899720668211581E-2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0.45069999999999999</v>
      </c>
      <c r="E16" s="20">
        <f>ChromaticityCoordinates!G5</f>
        <v>0.52849999999999997</v>
      </c>
      <c r="F16" s="20" t="s">
        <v>49</v>
      </c>
      <c r="H16" s="26">
        <f>ChromaticityCoordinates!H5</f>
        <v>5.8309518948449434E-4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</v>
      </c>
      <c r="E17" s="20">
        <f>ChromaticityCoordinates!G6</f>
        <v>0.56100000000000005</v>
      </c>
      <c r="F17" s="20" t="s">
        <v>49</v>
      </c>
      <c r="H17" s="26">
        <f>ChromaticityCoordinates!H6</f>
        <v>1.2041594578792293E-2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0.1177</v>
      </c>
      <c r="E18" s="20">
        <f>ChromaticityCoordinates!G7</f>
        <v>0.30909999999999999</v>
      </c>
      <c r="F18" s="20" t="s">
        <v>49</v>
      </c>
      <c r="H18" s="26">
        <f>ChromaticityCoordinates!H7</f>
        <v>2.6632686683847738E-2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7.599542021304001E-2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58.080838092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58.674521354933717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7.7635693128000005E-2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0.12827401176600001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0.16767558534599999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0.20620156840199999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0.26428240649399998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0.34089657734399997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0.43779526199999996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0.56504775148800002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0.67508029400400005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0.85866244053600005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1.102952196732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1.40386347348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1.7952524377079999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2.2870424486880001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2.9084198572199997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3.7300156322399998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4.71651428928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6.0211441700399995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7.7168711515200004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9.7161361813199996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12.497595412559999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15.410393222399998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20.404177844279999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24.151705286999999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31.4628861624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40.277164104000001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52.914854000400005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67.712333856000001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86.274852964800004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108.71915672999999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138.54760724759998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176.13962707799999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0.17280000000000001</v>
      </c>
      <c r="G4" s="4">
        <v>0.49840000000000001</v>
      </c>
      <c r="H4" s="3">
        <f>IF(OR((F4=""),(G4="")),"",SQRT((F4-C4)^2+(G4-D4)^2))</f>
        <v>1.7899720668211581E-2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-4.1999999999999815E-3</v>
      </c>
      <c r="O4" s="3">
        <f>IF(G4="","",G4-D4)</f>
        <v>1.7400000000000027E-2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0.45069999999999999</v>
      </c>
      <c r="G5" s="4">
        <v>0.52849999999999997</v>
      </c>
      <c r="H5" s="3">
        <f t="shared" ref="H5:H7" si="0">IF(OR((F5=""),(G5="")),"",SQRT((F5-C5)^2+(G5-D5)^2))</f>
        <v>5.8309518948449434E-4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-3.0000000000002247E-4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</v>
      </c>
      <c r="G6" s="4">
        <v>0.56100000000000005</v>
      </c>
      <c r="H6" s="3">
        <f t="shared" si="0"/>
        <v>1.2041594578792293E-2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1.1999999999999997E-2</v>
      </c>
      <c r="O6" s="3">
        <f t="shared" ref="O6:O7" si="6">IF(G6="","",G6-D6)</f>
        <v>-1.0000000000000009E-3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0.1177</v>
      </c>
      <c r="G7" s="3">
        <v>0.30909999999999999</v>
      </c>
      <c r="H7" s="3">
        <f t="shared" si="0"/>
        <v>2.6632686683847738E-2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-5.2999999999999992E-3</v>
      </c>
      <c r="O7" s="3">
        <f t="shared" si="6"/>
        <v>2.6100000000000012E-2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218.9560037016</v>
      </c>
      <c r="F3" s="8"/>
    </row>
    <row r="4" spans="2:6" x14ac:dyDescent="0.25">
      <c r="B4" s="1" t="s">
        <v>39</v>
      </c>
      <c r="C4" s="18"/>
      <c r="D4" s="18"/>
      <c r="E4" s="1">
        <v>201.32744781839997</v>
      </c>
      <c r="F4" s="8"/>
    </row>
    <row r="5" spans="2:6" x14ac:dyDescent="0.25">
      <c r="B5" s="1" t="s">
        <v>40</v>
      </c>
      <c r="C5" s="18"/>
      <c r="D5" s="18"/>
      <c r="E5" s="1">
        <v>193.35957404999999</v>
      </c>
      <c r="F5" s="8"/>
    </row>
    <row r="6" spans="2:6" x14ac:dyDescent="0.25">
      <c r="B6" s="1" t="s">
        <v>41</v>
      </c>
      <c r="C6" s="18"/>
      <c r="D6" s="18"/>
      <c r="E6" s="1">
        <v>186.0337999992</v>
      </c>
      <c r="F6" s="8"/>
    </row>
    <row r="7" spans="2:6" x14ac:dyDescent="0.25">
      <c r="B7" s="1" t="s">
        <v>42</v>
      </c>
      <c r="C7" s="18"/>
      <c r="D7" s="18"/>
      <c r="E7" s="1">
        <v>189.24429858719998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7" workbookViewId="0">
      <selection activeCell="D92" sqref="D9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0.1060340124564</v>
      </c>
      <c r="D4">
        <v>0</v>
      </c>
    </row>
    <row r="5" spans="2:4" x14ac:dyDescent="0.25">
      <c r="B5">
        <v>2</v>
      </c>
      <c r="C5">
        <v>4.8478528678799995E-2</v>
      </c>
      <c r="D5">
        <v>0</v>
      </c>
    </row>
    <row r="6" spans="2:4" x14ac:dyDescent="0.25">
      <c r="B6">
        <v>3</v>
      </c>
      <c r="C6">
        <v>7.7431388672399987E-2</v>
      </c>
      <c r="D6">
        <v>0</v>
      </c>
    </row>
    <row r="7" spans="2:4" x14ac:dyDescent="0.25">
      <c r="B7">
        <v>4</v>
      </c>
      <c r="C7">
        <v>7.7373015970799999E-2</v>
      </c>
      <c r="D7">
        <v>0</v>
      </c>
    </row>
    <row r="8" spans="2:4" x14ac:dyDescent="0.25">
      <c r="B8">
        <v>5</v>
      </c>
      <c r="C8">
        <v>0.1085148522744</v>
      </c>
      <c r="D8">
        <v>0</v>
      </c>
    </row>
    <row r="9" spans="2:4" x14ac:dyDescent="0.25">
      <c r="B9">
        <v>6</v>
      </c>
      <c r="C9">
        <v>0.14739107154</v>
      </c>
      <c r="D9">
        <v>0</v>
      </c>
    </row>
    <row r="10" spans="2:4" x14ac:dyDescent="0.25">
      <c r="B10">
        <v>7</v>
      </c>
      <c r="C10">
        <v>6.9084092343599995E-2</v>
      </c>
      <c r="D10">
        <v>0</v>
      </c>
    </row>
    <row r="11" spans="2:4" x14ac:dyDescent="0.25">
      <c r="B11">
        <v>8</v>
      </c>
      <c r="C11">
        <v>0.1084856659236</v>
      </c>
      <c r="D11">
        <v>0</v>
      </c>
    </row>
    <row r="12" spans="2:4" x14ac:dyDescent="0.25">
      <c r="B12">
        <v>9</v>
      </c>
      <c r="C12">
        <v>0.1280988936612</v>
      </c>
      <c r="D12">
        <v>0</v>
      </c>
    </row>
    <row r="13" spans="2:4" x14ac:dyDescent="0.25">
      <c r="B13">
        <v>10</v>
      </c>
      <c r="C13">
        <v>0.12818645271359999</v>
      </c>
      <c r="D13">
        <v>0</v>
      </c>
    </row>
    <row r="14" spans="2:4" x14ac:dyDescent="0.25">
      <c r="B14">
        <v>11</v>
      </c>
      <c r="C14">
        <v>0.16764639899520001</v>
      </c>
      <c r="D14">
        <v>0</v>
      </c>
    </row>
    <row r="15" spans="2:4" x14ac:dyDescent="0.25">
      <c r="B15">
        <v>12</v>
      </c>
      <c r="C15">
        <v>0.16776314439839998</v>
      </c>
      <c r="D15">
        <v>0</v>
      </c>
    </row>
    <row r="16" spans="2:4" x14ac:dyDescent="0.25">
      <c r="B16">
        <v>13</v>
      </c>
      <c r="C16">
        <v>0.21869332654439999</v>
      </c>
      <c r="D16">
        <v>0</v>
      </c>
    </row>
    <row r="17" spans="2:4" x14ac:dyDescent="0.25">
      <c r="B17">
        <v>14</v>
      </c>
      <c r="C17">
        <v>0.2371099138992</v>
      </c>
      <c r="D17">
        <v>0</v>
      </c>
    </row>
    <row r="18" spans="2:4" x14ac:dyDescent="0.25">
      <c r="B18">
        <v>15</v>
      </c>
      <c r="C18">
        <v>0.11321385475320001</v>
      </c>
      <c r="D18">
        <v>0</v>
      </c>
    </row>
    <row r="19" spans="2:4" x14ac:dyDescent="0.25">
      <c r="B19">
        <v>16</v>
      </c>
      <c r="C19">
        <v>0.17529322290480001</v>
      </c>
      <c r="D19">
        <v>0</v>
      </c>
    </row>
    <row r="20" spans="2:4" x14ac:dyDescent="0.25">
      <c r="B20">
        <v>17</v>
      </c>
      <c r="C20">
        <v>0.2064350592084</v>
      </c>
      <c r="D20">
        <v>0</v>
      </c>
    </row>
    <row r="21" spans="2:4" x14ac:dyDescent="0.25">
      <c r="B21">
        <v>18</v>
      </c>
      <c r="C21">
        <v>0.2064350592084</v>
      </c>
      <c r="D21">
        <v>0</v>
      </c>
    </row>
    <row r="22" spans="2:4" x14ac:dyDescent="0.25">
      <c r="B22">
        <v>19</v>
      </c>
      <c r="C22">
        <v>0.26445752459880001</v>
      </c>
      <c r="D22">
        <v>0</v>
      </c>
    </row>
    <row r="23" spans="2:4" x14ac:dyDescent="0.25">
      <c r="B23">
        <v>20</v>
      </c>
      <c r="C23">
        <v>0.26439915189719998</v>
      </c>
      <c r="D23">
        <v>0</v>
      </c>
    </row>
    <row r="24" spans="2:4" x14ac:dyDescent="0.25">
      <c r="B24">
        <v>21</v>
      </c>
      <c r="C24">
        <v>0.34118844085200001</v>
      </c>
      <c r="D24">
        <v>0</v>
      </c>
    </row>
    <row r="25" spans="2:4" x14ac:dyDescent="0.25">
      <c r="B25">
        <v>22</v>
      </c>
      <c r="C25">
        <v>0.34118844085200001</v>
      </c>
      <c r="D25">
        <v>0</v>
      </c>
    </row>
    <row r="26" spans="2:4" x14ac:dyDescent="0.25">
      <c r="B26">
        <v>23</v>
      </c>
      <c r="C26">
        <v>0.43896271603199999</v>
      </c>
      <c r="D26">
        <v>0</v>
      </c>
    </row>
    <row r="27" spans="2:4" x14ac:dyDescent="0.25">
      <c r="B27">
        <v>24</v>
      </c>
      <c r="C27">
        <v>0.43896271603199999</v>
      </c>
      <c r="D27">
        <v>0</v>
      </c>
    </row>
    <row r="28" spans="2:4" x14ac:dyDescent="0.25">
      <c r="B28">
        <v>25</v>
      </c>
      <c r="C28">
        <v>0.56592334201200001</v>
      </c>
      <c r="D28">
        <v>0</v>
      </c>
    </row>
    <row r="29" spans="2:4" x14ac:dyDescent="0.25">
      <c r="B29">
        <v>26</v>
      </c>
      <c r="C29">
        <v>0.56533961499600005</v>
      </c>
      <c r="D29">
        <v>0</v>
      </c>
    </row>
    <row r="30" spans="2:4" x14ac:dyDescent="0.25">
      <c r="B30">
        <v>27</v>
      </c>
      <c r="C30">
        <v>0.72352963633199996</v>
      </c>
      <c r="D30">
        <v>0</v>
      </c>
    </row>
    <row r="31" spans="2:4" x14ac:dyDescent="0.25">
      <c r="B31">
        <v>28</v>
      </c>
      <c r="C31">
        <v>0.77577320426399998</v>
      </c>
      <c r="D31">
        <v>0</v>
      </c>
    </row>
    <row r="32" spans="2:4" x14ac:dyDescent="0.25">
      <c r="B32">
        <v>29</v>
      </c>
      <c r="C32">
        <v>0.38000628741600001</v>
      </c>
      <c r="D32">
        <v>0</v>
      </c>
    </row>
    <row r="33" spans="2:4" x14ac:dyDescent="0.25">
      <c r="B33">
        <v>30</v>
      </c>
      <c r="C33">
        <v>0.57759788233200005</v>
      </c>
      <c r="D33">
        <v>0</v>
      </c>
    </row>
    <row r="34" spans="2:4" x14ac:dyDescent="0.25">
      <c r="B34">
        <v>31</v>
      </c>
      <c r="C34">
        <v>0.676539611544</v>
      </c>
      <c r="D34">
        <v>0</v>
      </c>
    </row>
    <row r="35" spans="2:4" x14ac:dyDescent="0.25">
      <c r="B35">
        <v>32</v>
      </c>
      <c r="C35">
        <v>0.67683147505199992</v>
      </c>
      <c r="D35">
        <v>0</v>
      </c>
    </row>
    <row r="36" spans="2:4" x14ac:dyDescent="0.25">
      <c r="B36">
        <v>33</v>
      </c>
      <c r="C36">
        <v>0.86099734859999999</v>
      </c>
      <c r="D36">
        <v>0</v>
      </c>
    </row>
    <row r="37" spans="2:4" x14ac:dyDescent="0.25">
      <c r="B37">
        <v>34</v>
      </c>
      <c r="C37">
        <v>0.860121758076</v>
      </c>
      <c r="D37">
        <v>0</v>
      </c>
    </row>
    <row r="38" spans="2:4" x14ac:dyDescent="0.25">
      <c r="B38">
        <v>35</v>
      </c>
      <c r="C38">
        <v>1.104995241288</v>
      </c>
      <c r="D38">
        <v>0</v>
      </c>
    </row>
    <row r="39" spans="2:4" x14ac:dyDescent="0.25">
      <c r="B39">
        <v>36</v>
      </c>
      <c r="C39">
        <v>1.104995241288</v>
      </c>
      <c r="D39">
        <v>0</v>
      </c>
    </row>
    <row r="40" spans="2:4" x14ac:dyDescent="0.25">
      <c r="B40">
        <v>37</v>
      </c>
      <c r="C40">
        <v>1.4061983815439998</v>
      </c>
      <c r="D40">
        <v>0</v>
      </c>
    </row>
    <row r="41" spans="2:4" x14ac:dyDescent="0.25">
      <c r="B41">
        <v>38</v>
      </c>
      <c r="C41">
        <v>1.4061983815439998</v>
      </c>
      <c r="D41">
        <v>0</v>
      </c>
    </row>
    <row r="42" spans="2:4" x14ac:dyDescent="0.25">
      <c r="B42">
        <v>39</v>
      </c>
      <c r="C42">
        <v>1.8025490254080001</v>
      </c>
      <c r="D42">
        <v>0</v>
      </c>
    </row>
    <row r="43" spans="2:4" x14ac:dyDescent="0.25">
      <c r="B43">
        <v>40</v>
      </c>
      <c r="C43">
        <v>1.7929175296439999</v>
      </c>
      <c r="D43">
        <v>0</v>
      </c>
    </row>
    <row r="44" spans="2:4" x14ac:dyDescent="0.25">
      <c r="B44">
        <v>41</v>
      </c>
      <c r="C44">
        <v>2.301051897072</v>
      </c>
      <c r="D44">
        <v>0</v>
      </c>
    </row>
    <row r="45" spans="2:4" x14ac:dyDescent="0.25">
      <c r="B45">
        <v>42</v>
      </c>
      <c r="C45">
        <v>2.3007600335639999</v>
      </c>
      <c r="D45">
        <v>0</v>
      </c>
    </row>
    <row r="46" spans="2:4" x14ac:dyDescent="0.25">
      <c r="B46">
        <v>43</v>
      </c>
      <c r="C46">
        <v>2.9160083084279997</v>
      </c>
      <c r="D46">
        <v>0</v>
      </c>
    </row>
    <row r="47" spans="2:4" x14ac:dyDescent="0.25">
      <c r="B47">
        <v>44</v>
      </c>
      <c r="C47">
        <v>2.9119222193160001</v>
      </c>
      <c r="D47">
        <v>0</v>
      </c>
    </row>
    <row r="48" spans="2:4" x14ac:dyDescent="0.25">
      <c r="B48">
        <v>45</v>
      </c>
      <c r="C48">
        <v>3.7212597270000001</v>
      </c>
      <c r="D48">
        <v>0</v>
      </c>
    </row>
    <row r="49" spans="2:4" x14ac:dyDescent="0.25">
      <c r="B49">
        <v>46</v>
      </c>
      <c r="C49">
        <v>3.7358529024</v>
      </c>
      <c r="D49">
        <v>0</v>
      </c>
    </row>
    <row r="50" spans="2:4" x14ac:dyDescent="0.25">
      <c r="B50">
        <v>47</v>
      </c>
      <c r="C50">
        <v>4.7602938154799999</v>
      </c>
      <c r="D50">
        <v>0</v>
      </c>
    </row>
    <row r="51" spans="2:4" x14ac:dyDescent="0.25">
      <c r="B51">
        <v>48</v>
      </c>
      <c r="C51">
        <v>4.7632124505600002</v>
      </c>
      <c r="D51">
        <v>0</v>
      </c>
    </row>
    <row r="52" spans="2:4" x14ac:dyDescent="0.25">
      <c r="B52">
        <v>49</v>
      </c>
      <c r="C52">
        <v>6.0094696297199999</v>
      </c>
      <c r="D52">
        <v>0</v>
      </c>
    </row>
    <row r="53" spans="2:4" x14ac:dyDescent="0.25">
      <c r="B53">
        <v>50</v>
      </c>
      <c r="C53">
        <v>6.0386559805200006</v>
      </c>
      <c r="D53">
        <v>0</v>
      </c>
    </row>
    <row r="54" spans="2:4" x14ac:dyDescent="0.25">
      <c r="B54">
        <v>51</v>
      </c>
      <c r="C54">
        <v>7.6234748289600001</v>
      </c>
      <c r="D54">
        <v>0</v>
      </c>
    </row>
    <row r="55" spans="2:4" x14ac:dyDescent="0.25">
      <c r="B55">
        <v>52</v>
      </c>
      <c r="C55">
        <v>7.6964407059599997</v>
      </c>
      <c r="D55">
        <v>0</v>
      </c>
    </row>
    <row r="56" spans="2:4" x14ac:dyDescent="0.25">
      <c r="B56">
        <v>53</v>
      </c>
      <c r="C56">
        <v>9.7482411671999998</v>
      </c>
      <c r="D56">
        <v>0</v>
      </c>
    </row>
    <row r="57" spans="2:4" x14ac:dyDescent="0.25">
      <c r="B57">
        <v>54</v>
      </c>
      <c r="C57">
        <v>9.7453225321199994</v>
      </c>
      <c r="D57">
        <v>0</v>
      </c>
    </row>
    <row r="58" spans="2:4" x14ac:dyDescent="0.25">
      <c r="B58">
        <v>55</v>
      </c>
      <c r="C58">
        <v>12.439222710959999</v>
      </c>
      <c r="D58">
        <v>0</v>
      </c>
    </row>
    <row r="59" spans="2:4" x14ac:dyDescent="0.25">
      <c r="B59">
        <v>56</v>
      </c>
      <c r="C59">
        <v>12.439222710959999</v>
      </c>
      <c r="D59">
        <v>0</v>
      </c>
    </row>
    <row r="60" spans="2:4" x14ac:dyDescent="0.25">
      <c r="B60">
        <v>57</v>
      </c>
      <c r="C60">
        <v>16.309332827039999</v>
      </c>
      <c r="D60">
        <v>0</v>
      </c>
    </row>
    <row r="61" spans="2:4" x14ac:dyDescent="0.25">
      <c r="B61">
        <v>58</v>
      </c>
      <c r="C61">
        <v>15.859863024720001</v>
      </c>
      <c r="D61">
        <v>0</v>
      </c>
    </row>
    <row r="62" spans="2:4" x14ac:dyDescent="0.25">
      <c r="B62">
        <v>59</v>
      </c>
      <c r="C62">
        <v>19.58696002188</v>
      </c>
      <c r="D62">
        <v>0</v>
      </c>
    </row>
    <row r="63" spans="2:4" x14ac:dyDescent="0.25">
      <c r="B63">
        <v>60</v>
      </c>
      <c r="C63">
        <v>20.269920630600001</v>
      </c>
      <c r="D63">
        <v>0</v>
      </c>
    </row>
    <row r="64" spans="2:4" x14ac:dyDescent="0.25">
      <c r="B64">
        <v>61</v>
      </c>
      <c r="C64">
        <v>24.998109460200002</v>
      </c>
      <c r="D64">
        <v>0</v>
      </c>
    </row>
    <row r="65" spans="2:4" x14ac:dyDescent="0.25">
      <c r="B65">
        <v>62</v>
      </c>
      <c r="C65">
        <v>24.22758979908</v>
      </c>
      <c r="D65">
        <v>0</v>
      </c>
    </row>
    <row r="66" spans="2:4" x14ac:dyDescent="0.25">
      <c r="B66">
        <v>63</v>
      </c>
      <c r="C66">
        <v>33.2432535612</v>
      </c>
      <c r="D66">
        <v>0</v>
      </c>
    </row>
    <row r="67" spans="2:4" x14ac:dyDescent="0.25">
      <c r="B67">
        <v>64</v>
      </c>
      <c r="C67">
        <v>31.959054125999998</v>
      </c>
      <c r="D67">
        <v>0</v>
      </c>
    </row>
    <row r="68" spans="2:4" x14ac:dyDescent="0.25">
      <c r="B68">
        <v>65</v>
      </c>
      <c r="C68">
        <v>38.847032914799996</v>
      </c>
      <c r="D68">
        <v>0</v>
      </c>
    </row>
    <row r="69" spans="2:4" x14ac:dyDescent="0.25">
      <c r="B69">
        <v>66</v>
      </c>
      <c r="C69">
        <v>44.742675776400006</v>
      </c>
      <c r="D69">
        <v>0</v>
      </c>
    </row>
    <row r="70" spans="2:4" x14ac:dyDescent="0.25">
      <c r="B70">
        <v>67</v>
      </c>
      <c r="C70">
        <v>21.781773602039998</v>
      </c>
      <c r="D70">
        <v>0</v>
      </c>
    </row>
    <row r="71" spans="2:4" x14ac:dyDescent="0.25">
      <c r="B71">
        <v>68</v>
      </c>
      <c r="C71">
        <v>31.054277251200002</v>
      </c>
      <c r="D71">
        <v>0</v>
      </c>
    </row>
    <row r="72" spans="2:4" x14ac:dyDescent="0.25">
      <c r="B72">
        <v>69</v>
      </c>
      <c r="C72">
        <v>40.744145716799999</v>
      </c>
      <c r="D72">
        <v>0</v>
      </c>
    </row>
    <row r="73" spans="2:4" x14ac:dyDescent="0.25">
      <c r="B73">
        <v>70</v>
      </c>
      <c r="C73">
        <v>36.366193096799996</v>
      </c>
      <c r="D73">
        <v>0</v>
      </c>
    </row>
    <row r="74" spans="2:4" x14ac:dyDescent="0.25">
      <c r="B74">
        <v>71</v>
      </c>
      <c r="C74">
        <v>49.470864605999999</v>
      </c>
      <c r="D74">
        <v>0</v>
      </c>
    </row>
    <row r="75" spans="2:4" x14ac:dyDescent="0.25">
      <c r="B75">
        <v>72</v>
      </c>
      <c r="C75">
        <v>56.825825007599995</v>
      </c>
      <c r="D75">
        <v>0</v>
      </c>
    </row>
    <row r="76" spans="2:4" x14ac:dyDescent="0.25">
      <c r="B76">
        <v>73</v>
      </c>
      <c r="C76">
        <v>28.296167100600002</v>
      </c>
      <c r="D76">
        <v>0</v>
      </c>
    </row>
    <row r="77" spans="2:4" x14ac:dyDescent="0.25">
      <c r="B77">
        <v>74</v>
      </c>
      <c r="C77">
        <v>41.298686382</v>
      </c>
      <c r="D77">
        <v>0</v>
      </c>
    </row>
    <row r="78" spans="2:4" x14ac:dyDescent="0.25">
      <c r="B78">
        <v>75</v>
      </c>
      <c r="C78">
        <v>49.587610009199999</v>
      </c>
      <c r="D78">
        <v>0</v>
      </c>
    </row>
    <row r="79" spans="2:4" x14ac:dyDescent="0.25">
      <c r="B79">
        <v>76</v>
      </c>
      <c r="C79">
        <v>53.089972105199998</v>
      </c>
      <c r="D79">
        <v>0</v>
      </c>
    </row>
    <row r="80" spans="2:4" x14ac:dyDescent="0.25">
      <c r="B80">
        <v>77</v>
      </c>
      <c r="C80">
        <v>53.469394665599992</v>
      </c>
      <c r="D80">
        <v>0</v>
      </c>
    </row>
    <row r="81" spans="2:4" x14ac:dyDescent="0.25">
      <c r="B81">
        <v>78</v>
      </c>
      <c r="C81">
        <v>67.770706557599993</v>
      </c>
      <c r="D81">
        <v>0</v>
      </c>
    </row>
    <row r="82" spans="2:4" x14ac:dyDescent="0.25">
      <c r="B82">
        <v>79</v>
      </c>
      <c r="C82">
        <v>67.332911295599999</v>
      </c>
      <c r="D82">
        <v>0</v>
      </c>
    </row>
    <row r="83" spans="2:4" x14ac:dyDescent="0.25">
      <c r="B83">
        <v>80</v>
      </c>
      <c r="C83">
        <v>86.595902823599999</v>
      </c>
      <c r="D83">
        <v>0</v>
      </c>
    </row>
    <row r="84" spans="2:4" x14ac:dyDescent="0.25">
      <c r="B84">
        <v>81</v>
      </c>
      <c r="C84">
        <v>85.253330686799998</v>
      </c>
      <c r="D84">
        <v>0</v>
      </c>
    </row>
    <row r="85" spans="2:4" x14ac:dyDescent="0.25">
      <c r="B85">
        <v>82</v>
      </c>
      <c r="C85">
        <v>108.7775294316</v>
      </c>
      <c r="D85">
        <v>0</v>
      </c>
    </row>
    <row r="86" spans="2:4" x14ac:dyDescent="0.25">
      <c r="B86">
        <v>83</v>
      </c>
      <c r="C86">
        <v>109.41962914919999</v>
      </c>
      <c r="D86">
        <v>0</v>
      </c>
    </row>
    <row r="87" spans="2:4" x14ac:dyDescent="0.25">
      <c r="B87">
        <v>84</v>
      </c>
      <c r="C87">
        <v>139.8901793844</v>
      </c>
      <c r="D87">
        <v>0</v>
      </c>
    </row>
    <row r="88" spans="2:4" x14ac:dyDescent="0.25">
      <c r="B88">
        <v>85</v>
      </c>
      <c r="C88">
        <v>138.343302792</v>
      </c>
      <c r="D88">
        <v>0</v>
      </c>
    </row>
    <row r="89" spans="2:4" x14ac:dyDescent="0.25">
      <c r="B89">
        <v>86</v>
      </c>
      <c r="C89">
        <v>201.99873388680001</v>
      </c>
      <c r="D89">
        <v>0</v>
      </c>
    </row>
    <row r="90" spans="2:4" x14ac:dyDescent="0.25">
      <c r="B90">
        <v>87</v>
      </c>
      <c r="C90">
        <v>100.22592864719999</v>
      </c>
      <c r="D90">
        <v>0</v>
      </c>
    </row>
    <row r="91" spans="2:4" x14ac:dyDescent="0.25">
      <c r="B91">
        <v>88</v>
      </c>
      <c r="C91">
        <v>151.06855174079999</v>
      </c>
      <c r="D91">
        <v>0</v>
      </c>
    </row>
    <row r="92" spans="2:4" x14ac:dyDescent="0.25">
      <c r="B92">
        <v>89</v>
      </c>
      <c r="C92">
        <v>176.22718613039999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191.66676570360002</v>
      </c>
    </row>
    <row r="3" spans="2:9" x14ac:dyDescent="0.25">
      <c r="B3" s="18">
        <v>150</v>
      </c>
      <c r="C3" s="18">
        <v>200</v>
      </c>
      <c r="D3" s="1">
        <v>172.93496576016</v>
      </c>
      <c r="E3" s="19" t="str">
        <f>IF(D3="","N/A",IF(OR(D3&lt;B3,D3&gt;C3),"FAIL","PASS"))</f>
        <v>PASS</v>
      </c>
      <c r="H3" t="s">
        <v>39</v>
      </c>
      <c r="I3">
        <v>176.16881342880001</v>
      </c>
    </row>
    <row r="4" spans="2:9" x14ac:dyDescent="0.25">
      <c r="H4" t="s">
        <v>40</v>
      </c>
      <c r="I4">
        <v>168.9597847812</v>
      </c>
    </row>
    <row r="5" spans="2:9" x14ac:dyDescent="0.25">
      <c r="H5" t="s">
        <v>41</v>
      </c>
      <c r="I5">
        <v>162.53878760519999</v>
      </c>
    </row>
    <row r="6" spans="2:9" x14ac:dyDescent="0.25">
      <c r="B6" s="15" t="s">
        <v>23</v>
      </c>
      <c r="H6" t="s">
        <v>42</v>
      </c>
      <c r="I6">
        <v>165.340677282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0.16446934739617686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191.55002030039998</v>
      </c>
      <c r="J2" t="s">
        <v>26</v>
      </c>
    </row>
    <row r="3" spans="2:10" x14ac:dyDescent="0.25">
      <c r="B3" s="18">
        <v>100</v>
      </c>
      <c r="C3" s="18"/>
      <c r="D3" s="1">
        <v>653.03482587064684</v>
      </c>
      <c r="E3" s="19" t="str">
        <f>IF(D3="","N/A",IF(OR(D3&lt;B3),"FAIL","PASS"))</f>
        <v>PASS</v>
      </c>
      <c r="I3">
        <v>0.29332282553999994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8.4377740162800002E-2</v>
      </c>
    </row>
    <row r="3" spans="2:9" x14ac:dyDescent="0.25">
      <c r="B3" s="18">
        <v>0.05</v>
      </c>
      <c r="C3" s="18">
        <v>0.1</v>
      </c>
      <c r="D3" s="1">
        <v>7.599542021304001E-2</v>
      </c>
      <c r="E3" s="19" t="str">
        <f>IF(D3="","N/A",IF(OR(D3&lt;B3,D3&gt;C3),"FAIL","PASS"))</f>
        <v>PASS</v>
      </c>
      <c r="H3" t="s">
        <v>39</v>
      </c>
      <c r="I3">
        <v>7.7489761374000002E-2</v>
      </c>
    </row>
    <row r="4" spans="2:9" x14ac:dyDescent="0.25">
      <c r="H4" t="s">
        <v>40</v>
      </c>
      <c r="I4">
        <v>7.4220890084400012E-2</v>
      </c>
    </row>
    <row r="5" spans="2:9" x14ac:dyDescent="0.25">
      <c r="H5" t="s">
        <v>41</v>
      </c>
      <c r="I5">
        <v>7.1623304863199996E-2</v>
      </c>
    </row>
    <row r="6" spans="2:9" x14ac:dyDescent="0.25">
      <c r="H6" t="s">
        <v>42</v>
      </c>
      <c r="I6">
        <v>7.2265404580799997E-2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191.75432475599999</v>
      </c>
      <c r="J2">
        <v>74.746244398800002</v>
      </c>
      <c r="K2">
        <v>170.68177947839999</v>
      </c>
      <c r="L2">
        <v>63.684617445599997</v>
      </c>
    </row>
    <row r="3" spans="2:12" x14ac:dyDescent="0.25">
      <c r="B3" s="18">
        <v>50</v>
      </c>
      <c r="C3" s="18"/>
      <c r="D3" s="1">
        <v>58.080838092</v>
      </c>
      <c r="E3" s="19" t="str">
        <f>IF(D3="","N/A",IF(OR(D3&lt;B3),"FAIL","PASS"))</f>
        <v>PASS</v>
      </c>
      <c r="H3" t="s">
        <v>39</v>
      </c>
      <c r="I3">
        <v>176.2563724812</v>
      </c>
      <c r="J3">
        <v>71.506559460000005</v>
      </c>
      <c r="K3">
        <v>170.30235691799999</v>
      </c>
      <c r="L3">
        <v>67.62477480359999</v>
      </c>
    </row>
    <row r="4" spans="2:12" x14ac:dyDescent="0.25">
      <c r="H4" t="s">
        <v>40</v>
      </c>
      <c r="I4">
        <v>169.0473438336</v>
      </c>
      <c r="J4">
        <v>69.434328553200004</v>
      </c>
      <c r="K4">
        <v>164.37752770560002</v>
      </c>
      <c r="L4">
        <v>64.706139723599989</v>
      </c>
    </row>
    <row r="5" spans="2:12" x14ac:dyDescent="0.25">
      <c r="H5" t="s">
        <v>41</v>
      </c>
      <c r="I5">
        <v>162.65553300839997</v>
      </c>
      <c r="J5">
        <v>76.0596301848</v>
      </c>
      <c r="K5">
        <v>150.51401107560002</v>
      </c>
      <c r="L5">
        <v>58.2559561968</v>
      </c>
    </row>
    <row r="6" spans="2:12" x14ac:dyDescent="0.25">
      <c r="H6" t="s">
        <v>42</v>
      </c>
      <c r="I6">
        <v>165.39904998360001</v>
      </c>
      <c r="J6">
        <v>73.724722120799996</v>
      </c>
      <c r="K6">
        <v>154.16230492560001</v>
      </c>
      <c r="L6">
        <v>58.080838092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191.37490219560001</v>
      </c>
      <c r="J2">
        <v>74.687871697199995</v>
      </c>
      <c r="K2">
        <v>170.53584772439999</v>
      </c>
      <c r="L2">
        <v>63.655431094799994</v>
      </c>
    </row>
    <row r="3" spans="2:12" x14ac:dyDescent="0.25">
      <c r="B3" s="18">
        <v>20</v>
      </c>
      <c r="C3" s="18"/>
      <c r="D3" s="1">
        <v>58.674521354933717</v>
      </c>
      <c r="E3" s="19" t="str">
        <f>IF(D3="","N/A",IF(OR(D3&lt;B3),"FAIL","PASS"))</f>
        <v>PASS</v>
      </c>
      <c r="G3" t="s">
        <v>38</v>
      </c>
      <c r="H3" t="s">
        <v>27</v>
      </c>
      <c r="I3">
        <v>0.29390655255599996</v>
      </c>
      <c r="J3">
        <v>0.37037479165199999</v>
      </c>
      <c r="K3">
        <v>0.307040410416</v>
      </c>
      <c r="L3">
        <v>1.0474981302119999</v>
      </c>
    </row>
    <row r="4" spans="2:12" x14ac:dyDescent="0.25">
      <c r="G4" t="s">
        <v>39</v>
      </c>
      <c r="H4" t="s">
        <v>26</v>
      </c>
      <c r="I4">
        <v>176.1104407272</v>
      </c>
      <c r="J4">
        <v>71.506559460000005</v>
      </c>
      <c r="K4">
        <v>170.09805246239998</v>
      </c>
      <c r="L4">
        <v>67.62477480359999</v>
      </c>
    </row>
    <row r="5" spans="2:12" x14ac:dyDescent="0.25">
      <c r="G5" t="s">
        <v>39</v>
      </c>
      <c r="H5" t="s">
        <v>27</v>
      </c>
      <c r="I5">
        <v>0.27773731421280001</v>
      </c>
      <c r="J5">
        <v>0.34498266645599995</v>
      </c>
      <c r="K5">
        <v>0.29828450517600003</v>
      </c>
      <c r="L5">
        <v>1.03903408848</v>
      </c>
    </row>
    <row r="6" spans="2:12" x14ac:dyDescent="0.25">
      <c r="G6" t="s">
        <v>40</v>
      </c>
      <c r="H6" t="s">
        <v>26</v>
      </c>
      <c r="I6">
        <v>168.93059843039998</v>
      </c>
      <c r="J6">
        <v>69.463514903999993</v>
      </c>
      <c r="K6">
        <v>164.31915500400001</v>
      </c>
      <c r="L6">
        <v>64.706139723599989</v>
      </c>
    </row>
    <row r="7" spans="2:12" x14ac:dyDescent="0.25">
      <c r="G7" t="s">
        <v>40</v>
      </c>
      <c r="H7" t="s">
        <v>27</v>
      </c>
      <c r="I7">
        <v>0.27219190756079997</v>
      </c>
      <c r="J7">
        <v>0.33651862472400002</v>
      </c>
      <c r="K7">
        <v>0.28827358685159998</v>
      </c>
      <c r="L7">
        <v>1.0209385509840001</v>
      </c>
    </row>
    <row r="8" spans="2:12" x14ac:dyDescent="0.25">
      <c r="G8" t="s">
        <v>41</v>
      </c>
      <c r="H8" t="s">
        <v>26</v>
      </c>
      <c r="I8">
        <v>162.53878760519999</v>
      </c>
      <c r="J8">
        <v>76.030443833999996</v>
      </c>
      <c r="K8">
        <v>150.51401107560002</v>
      </c>
      <c r="L8">
        <v>58.2559561968</v>
      </c>
    </row>
    <row r="9" spans="2:12" x14ac:dyDescent="0.25">
      <c r="G9" t="s">
        <v>41</v>
      </c>
      <c r="H9" t="s">
        <v>27</v>
      </c>
      <c r="I9">
        <v>0.26013794468039997</v>
      </c>
      <c r="J9">
        <v>0.37008292814400001</v>
      </c>
      <c r="K9">
        <v>0.27954686796239997</v>
      </c>
      <c r="L9">
        <v>0.95789603325600003</v>
      </c>
    </row>
    <row r="10" spans="2:12" x14ac:dyDescent="0.25">
      <c r="G10" t="s">
        <v>42</v>
      </c>
      <c r="H10" t="s">
        <v>26</v>
      </c>
      <c r="I10">
        <v>165.31149093119998</v>
      </c>
      <c r="J10">
        <v>73.724722120799996</v>
      </c>
      <c r="K10">
        <v>154.19149127639997</v>
      </c>
      <c r="L10">
        <v>58.139210793599993</v>
      </c>
    </row>
    <row r="11" spans="2:12" x14ac:dyDescent="0.25">
      <c r="G11" t="s">
        <v>42</v>
      </c>
      <c r="H11" t="s">
        <v>27</v>
      </c>
      <c r="I11">
        <v>0.28386644788080001</v>
      </c>
      <c r="J11">
        <v>0.369499201128</v>
      </c>
      <c r="K11">
        <v>0.297117051144</v>
      </c>
      <c r="L11">
        <v>0.99087660966000002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2023-04-18T08:22:03Z</dcterms:modified>
</cp:coreProperties>
</file>