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32EE606-F797-426A-BD67-7166F6CCE8F8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<sst xmlns="http://schemas.openxmlformats.org/spreadsheetml/2006/main" count="171" uniqueCount="101">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</sst>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176.28555883199999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0.15767769062828493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606.45454545454538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0.1739</v>
      </c>
      <c r="E15" s="20">
        <f>ChromaticityCoordinates!G4</f>
        <v>0.49930000000000002</v>
      </c>
      <c r="F15" s="20" t="s">
        <v>49</v>
      </c>
      <c r="H15" s="26">
        <f>ChromaticityCoordinates!H4</f>
        <v>1.8560711193270622E-2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1.2083045973594253E-3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0.12479999999999999</v>
      </c>
      <c r="E17" s="20">
        <f>ChromaticityCoordinates!G6</f>
        <v>0.56069999999999998</v>
      </c>
      <c r="F17" s="20" t="s">
        <v>49</v>
      </c>
      <c r="H17" s="26">
        <f>ChromaticityCoordinates!H6</f>
        <v>1.2865846260545787E-2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0.1167</v>
      </c>
      <c r="E18" s="20">
        <f>ChromaticityCoordinates!G7</f>
        <v>0.31069999999999998</v>
      </c>
      <c r="F18" s="20" t="s">
        <v>49</v>
      </c>
      <c r="H18" s="26">
        <f>ChromaticityCoordinates!H7</f>
        <v>2.8407393403830632E-2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7.6631682660480011E-2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59.861205490799996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85.917854149203691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7.6672543551599998E-2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0.1274276075928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0.16694592657599999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0.20512167342239998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0.26241448004279999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0.33943725980400002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0.43662780796799999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0.56212911640800001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0.71856795669600004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0.91674327862799998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1.1000335616520001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1.3997773843680001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1.7952524377079999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2.278286543448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2.8923673642800001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3.6891547411200003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4.7019211138800001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6.0065509946399995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7.7606506777200002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9.6986243708399993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12.617259450839999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16.102109736359999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19.700786789999999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26.177238032519998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31.754749670399999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40.364723156400004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52.5646177908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66.778370630400005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85.253330686799998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108.0186843108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137.38015321559999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175.32240925560001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0.1739</v>
      </c>
      <c r="G4" s="4">
        <v>0.49930000000000002</v>
      </c>
      <c r="H4" s="3">
        <f>IF(OR((F4=""),(G4="")),"",SQRT((F4-C4)^2+(G4-D4)^2))</f>
        <v>1.8560711193270622E-2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-3.0999999999999917E-3</v>
      </c>
      <c r="O4" s="3">
        <f>IF(G4="","",G4-D4)</f>
        <v>1.8300000000000038E-2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0.52849999999999997</v>
      </c>
      <c r="H5" s="3">
        <f t="shared" ref="H5:H7" si="0">IF(OR((F5=""),(G5="")),"",SQRT((F5-C5)^2+(G5-D5)^2))</f>
        <v>1.2083045973594253E-3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0.12479999999999999</v>
      </c>
      <c r="G6" s="4">
        <v>0.56069999999999998</v>
      </c>
      <c r="H6" s="3">
        <f t="shared" si="0"/>
        <v>1.2865846260545787E-2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1.2799999999999992E-2</v>
      </c>
      <c r="O6" s="3">
        <f t="shared" ref="O6:O7" si="6">IF(G6="","",G6-D6)</f>
        <v>-1.3000000000000789E-3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0.1167</v>
      </c>
      <c r="G7" s="3">
        <v>0.31069999999999998</v>
      </c>
      <c r="H7" s="3">
        <f t="shared" si="0"/>
        <v>2.8407393403830632E-2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-6.3E-3</v>
      </c>
      <c r="O7" s="3">
        <f t="shared" si="6"/>
        <v>2.7700000000000002E-2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223.1004655152</v>
      </c>
      <c r="F3" s="8"/>
    </row>
    <row r="4" spans="2:6" x14ac:dyDescent="0.25">
      <c r="B4" s="1" t="s">
        <v>39</v>
      </c>
      <c r="C4" s="18"/>
      <c r="D4" s="18"/>
      <c r="E4" s="1">
        <v>199.54708041960001</v>
      </c>
      <c r="F4" s="8"/>
    </row>
    <row r="5" spans="2:6" x14ac:dyDescent="0.25">
      <c r="B5" s="1" t="s">
        <v>40</v>
      </c>
      <c r="C5" s="18"/>
      <c r="D5" s="18"/>
      <c r="E5" s="1">
        <v>190.32419356680001</v>
      </c>
      <c r="F5" s="8"/>
    </row>
    <row r="6" spans="2:6" x14ac:dyDescent="0.25">
      <c r="B6" s="1" t="s">
        <v>41</v>
      </c>
      <c r="C6" s="18"/>
      <c r="D6" s="18"/>
      <c r="E6" s="1">
        <v>201.32744781839997</v>
      </c>
      <c r="F6" s="8"/>
    </row>
    <row r="7" spans="2:6" x14ac:dyDescent="0.25">
      <c r="B7" s="1" t="s">
        <v>42</v>
      </c>
      <c r="C7" s="18"/>
      <c r="D7" s="18"/>
      <c r="E7" s="1">
        <v>195.54855036000001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0.10510004923079999</v>
      </c>
      <c r="D4">
        <v>0</v>
      </c>
    </row>
    <row r="5" spans="2:4" x14ac:dyDescent="0.25">
      <c r="B5">
        <v>2</v>
      </c>
      <c r="C5">
        <v>4.7807242610400001E-2</v>
      </c>
      <c r="D5">
        <v>0</v>
      </c>
    </row>
    <row r="6" spans="2:4" x14ac:dyDescent="0.25">
      <c r="B6">
        <v>3</v>
      </c>
      <c r="C6">
        <v>7.6351493692800004E-2</v>
      </c>
      <c r="D6">
        <v>0</v>
      </c>
    </row>
    <row r="7" spans="2:4" x14ac:dyDescent="0.25">
      <c r="B7">
        <v>4</v>
      </c>
      <c r="C7">
        <v>7.6351493692800004E-2</v>
      </c>
      <c r="D7">
        <v>0</v>
      </c>
    </row>
    <row r="8" spans="2:4" x14ac:dyDescent="0.25">
      <c r="B8">
        <v>5</v>
      </c>
      <c r="C8">
        <v>0.107405770944</v>
      </c>
      <c r="D8">
        <v>0</v>
      </c>
    </row>
    <row r="9" spans="2:4" x14ac:dyDescent="0.25">
      <c r="B9">
        <v>6</v>
      </c>
      <c r="C9">
        <v>0.14645710831440001</v>
      </c>
      <c r="D9">
        <v>0</v>
      </c>
    </row>
    <row r="10" spans="2:4" x14ac:dyDescent="0.25">
      <c r="B10">
        <v>7</v>
      </c>
      <c r="C10">
        <v>6.8296060872000006E-2</v>
      </c>
      <c r="D10">
        <v>0</v>
      </c>
    </row>
    <row r="11" spans="2:4" x14ac:dyDescent="0.25">
      <c r="B11">
        <v>8</v>
      </c>
      <c r="C11">
        <v>0.107405770944</v>
      </c>
      <c r="D11">
        <v>0</v>
      </c>
    </row>
    <row r="12" spans="2:4" x14ac:dyDescent="0.25">
      <c r="B12">
        <v>9</v>
      </c>
      <c r="C12">
        <v>0.12728167583879998</v>
      </c>
      <c r="D12">
        <v>0</v>
      </c>
    </row>
    <row r="13" spans="2:4" x14ac:dyDescent="0.25">
      <c r="B13">
        <v>10</v>
      </c>
      <c r="C13">
        <v>0.127252489488</v>
      </c>
      <c r="D13">
        <v>0</v>
      </c>
    </row>
    <row r="14" spans="2:4" x14ac:dyDescent="0.25">
      <c r="B14">
        <v>11</v>
      </c>
      <c r="C14">
        <v>0.16697511292680001</v>
      </c>
      <c r="D14">
        <v>0</v>
      </c>
    </row>
    <row r="15" spans="2:4" x14ac:dyDescent="0.25">
      <c r="B15">
        <v>12</v>
      </c>
      <c r="C15">
        <v>0.16694592657599999</v>
      </c>
      <c r="D15">
        <v>0</v>
      </c>
    </row>
    <row r="16" spans="2:4" x14ac:dyDescent="0.25">
      <c r="B16">
        <v>13</v>
      </c>
      <c r="C16">
        <v>0.21819715858080002</v>
      </c>
      <c r="D16">
        <v>0</v>
      </c>
    </row>
    <row r="17" spans="2:4" x14ac:dyDescent="0.25">
      <c r="B17">
        <v>14</v>
      </c>
      <c r="C17">
        <v>0.23640944148000001</v>
      </c>
      <c r="D17">
        <v>0</v>
      </c>
    </row>
    <row r="18" spans="2:4" x14ac:dyDescent="0.25">
      <c r="B18">
        <v>15</v>
      </c>
      <c r="C18">
        <v>0.1124841959832</v>
      </c>
      <c r="D18">
        <v>0</v>
      </c>
    </row>
    <row r="19" spans="2:4" x14ac:dyDescent="0.25">
      <c r="B19">
        <v>16</v>
      </c>
      <c r="C19">
        <v>0.17435925967920002</v>
      </c>
      <c r="D19">
        <v>0</v>
      </c>
    </row>
    <row r="20" spans="2:4" x14ac:dyDescent="0.25">
      <c r="B20">
        <v>17</v>
      </c>
      <c r="C20">
        <v>0.20550109598279998</v>
      </c>
      <c r="D20">
        <v>0</v>
      </c>
    </row>
    <row r="21" spans="2:4" x14ac:dyDescent="0.25">
      <c r="B21">
        <v>18</v>
      </c>
      <c r="C21">
        <v>0.20547190963199999</v>
      </c>
      <c r="D21">
        <v>0</v>
      </c>
    </row>
    <row r="22" spans="2:4" x14ac:dyDescent="0.25">
      <c r="B22">
        <v>19</v>
      </c>
      <c r="C22">
        <v>0.26305657976039998</v>
      </c>
      <c r="D22">
        <v>0</v>
      </c>
    </row>
    <row r="23" spans="2:4" x14ac:dyDescent="0.25">
      <c r="B23">
        <v>20</v>
      </c>
      <c r="C23">
        <v>0.26305657976039998</v>
      </c>
      <c r="D23">
        <v>0</v>
      </c>
    </row>
    <row r="24" spans="2:4" x14ac:dyDescent="0.25">
      <c r="B24">
        <v>21</v>
      </c>
      <c r="C24">
        <v>0.34031285032799996</v>
      </c>
      <c r="D24">
        <v>0</v>
      </c>
    </row>
    <row r="25" spans="2:4" x14ac:dyDescent="0.25">
      <c r="B25">
        <v>22</v>
      </c>
      <c r="C25">
        <v>0.34031285032799996</v>
      </c>
      <c r="D25">
        <v>0</v>
      </c>
    </row>
    <row r="26" spans="2:4" x14ac:dyDescent="0.25">
      <c r="B26">
        <v>23</v>
      </c>
      <c r="C26">
        <v>0.43750339849200004</v>
      </c>
      <c r="D26">
        <v>0</v>
      </c>
    </row>
    <row r="27" spans="2:4" x14ac:dyDescent="0.25">
      <c r="B27">
        <v>24</v>
      </c>
      <c r="C27">
        <v>0.43779526199999996</v>
      </c>
      <c r="D27">
        <v>0</v>
      </c>
    </row>
    <row r="28" spans="2:4" x14ac:dyDescent="0.25">
      <c r="B28">
        <v>25</v>
      </c>
      <c r="C28">
        <v>0.56388029745599999</v>
      </c>
      <c r="D28">
        <v>0</v>
      </c>
    </row>
    <row r="29" spans="2:4" x14ac:dyDescent="0.25">
      <c r="B29">
        <v>26</v>
      </c>
      <c r="C29">
        <v>0.56446402447199995</v>
      </c>
      <c r="D29">
        <v>0</v>
      </c>
    </row>
    <row r="30" spans="2:4" x14ac:dyDescent="0.25">
      <c r="B30">
        <v>27</v>
      </c>
      <c r="C30">
        <v>0.72148659177599994</v>
      </c>
      <c r="D30">
        <v>0</v>
      </c>
    </row>
    <row r="31" spans="2:4" x14ac:dyDescent="0.25">
      <c r="B31">
        <v>28</v>
      </c>
      <c r="C31">
        <v>0.72090286476000009</v>
      </c>
      <c r="D31">
        <v>0</v>
      </c>
    </row>
    <row r="32" spans="2:4" x14ac:dyDescent="0.25">
      <c r="B32">
        <v>29</v>
      </c>
      <c r="C32">
        <v>0.91937005019999996</v>
      </c>
      <c r="D32">
        <v>0</v>
      </c>
    </row>
    <row r="33" spans="2:4" x14ac:dyDescent="0.25">
      <c r="B33">
        <v>30</v>
      </c>
      <c r="C33">
        <v>0.91849445967599996</v>
      </c>
      <c r="D33">
        <v>0</v>
      </c>
    </row>
    <row r="34" spans="2:4" x14ac:dyDescent="0.25">
      <c r="B34">
        <v>31</v>
      </c>
      <c r="C34">
        <v>1.1785448453039999</v>
      </c>
      <c r="D34">
        <v>0</v>
      </c>
    </row>
    <row r="35" spans="2:4" x14ac:dyDescent="0.25">
      <c r="B35">
        <v>32</v>
      </c>
      <c r="C35">
        <v>1.2684388057680001</v>
      </c>
      <c r="D35">
        <v>0</v>
      </c>
    </row>
    <row r="36" spans="2:4" x14ac:dyDescent="0.25">
      <c r="B36">
        <v>33</v>
      </c>
      <c r="C36">
        <v>0.62312858957999995</v>
      </c>
      <c r="D36">
        <v>0</v>
      </c>
    </row>
    <row r="37" spans="2:4" x14ac:dyDescent="0.25">
      <c r="B37">
        <v>34</v>
      </c>
      <c r="C37">
        <v>0.94271913083999992</v>
      </c>
      <c r="D37">
        <v>0</v>
      </c>
    </row>
    <row r="38" spans="2:4" x14ac:dyDescent="0.25">
      <c r="B38">
        <v>35</v>
      </c>
      <c r="C38">
        <v>1.1041196507639999</v>
      </c>
      <c r="D38">
        <v>0</v>
      </c>
    </row>
    <row r="39" spans="2:4" x14ac:dyDescent="0.25">
      <c r="B39">
        <v>36</v>
      </c>
      <c r="C39">
        <v>1.101492879192</v>
      </c>
      <c r="D39">
        <v>0</v>
      </c>
    </row>
    <row r="40" spans="2:4" x14ac:dyDescent="0.25">
      <c r="B40">
        <v>37</v>
      </c>
      <c r="C40">
        <v>1.407949562592</v>
      </c>
      <c r="D40">
        <v>0</v>
      </c>
    </row>
    <row r="41" spans="2:4" x14ac:dyDescent="0.25">
      <c r="B41">
        <v>38</v>
      </c>
      <c r="C41">
        <v>1.398901793844</v>
      </c>
      <c r="D41">
        <v>0</v>
      </c>
    </row>
    <row r="42" spans="2:4" x14ac:dyDescent="0.25">
      <c r="B42">
        <v>39</v>
      </c>
      <c r="C42">
        <v>1.8005059808519999</v>
      </c>
      <c r="D42">
        <v>0</v>
      </c>
    </row>
    <row r="43" spans="2:4" x14ac:dyDescent="0.25">
      <c r="B43">
        <v>40</v>
      </c>
      <c r="C43">
        <v>1.7943768471839998</v>
      </c>
      <c r="D43">
        <v>0</v>
      </c>
    </row>
    <row r="44" spans="2:4" x14ac:dyDescent="0.25">
      <c r="B44">
        <v>41</v>
      </c>
      <c r="C44">
        <v>2.2873343121959997</v>
      </c>
      <c r="D44">
        <v>0</v>
      </c>
    </row>
    <row r="45" spans="2:4" x14ac:dyDescent="0.25">
      <c r="B45">
        <v>42</v>
      </c>
      <c r="C45">
        <v>2.2852912676399999</v>
      </c>
      <c r="D45">
        <v>0</v>
      </c>
    </row>
    <row r="46" spans="2:4" x14ac:dyDescent="0.25">
      <c r="B46">
        <v>43</v>
      </c>
      <c r="C46">
        <v>2.9119222193160001</v>
      </c>
      <c r="D46">
        <v>0</v>
      </c>
    </row>
    <row r="47" spans="2:4" x14ac:dyDescent="0.25">
      <c r="B47">
        <v>44</v>
      </c>
      <c r="C47">
        <v>2.8982046344399999</v>
      </c>
      <c r="D47">
        <v>0</v>
      </c>
    </row>
    <row r="48" spans="2:4" x14ac:dyDescent="0.25">
      <c r="B48">
        <v>45</v>
      </c>
      <c r="C48">
        <v>3.6891547411200003</v>
      </c>
      <c r="D48">
        <v>0</v>
      </c>
    </row>
    <row r="49" spans="2:4" x14ac:dyDescent="0.25">
      <c r="B49">
        <v>46</v>
      </c>
      <c r="C49">
        <v>3.6891547411200003</v>
      </c>
      <c r="D49">
        <v>0</v>
      </c>
    </row>
    <row r="50" spans="2:4" x14ac:dyDescent="0.25">
      <c r="B50">
        <v>47</v>
      </c>
      <c r="C50">
        <v>4.7544565453200001</v>
      </c>
      <c r="D50">
        <v>0</v>
      </c>
    </row>
    <row r="51" spans="2:4" x14ac:dyDescent="0.25">
      <c r="B51">
        <v>48</v>
      </c>
      <c r="C51">
        <v>4.7486192751599994</v>
      </c>
      <c r="D51">
        <v>0</v>
      </c>
    </row>
    <row r="52" spans="2:4" x14ac:dyDescent="0.25">
      <c r="B52">
        <v>49</v>
      </c>
      <c r="C52">
        <v>6.01822553496</v>
      </c>
      <c r="D52">
        <v>0</v>
      </c>
    </row>
    <row r="53" spans="2:4" x14ac:dyDescent="0.25">
      <c r="B53">
        <v>50</v>
      </c>
      <c r="C53">
        <v>5.9948764543199999</v>
      </c>
      <c r="D53">
        <v>0</v>
      </c>
    </row>
    <row r="54" spans="2:4" x14ac:dyDescent="0.25">
      <c r="B54">
        <v>51</v>
      </c>
      <c r="C54">
        <v>7.6263934640399995</v>
      </c>
      <c r="D54">
        <v>0</v>
      </c>
    </row>
    <row r="55" spans="2:4" x14ac:dyDescent="0.25">
      <c r="B55">
        <v>52</v>
      </c>
      <c r="C55">
        <v>7.6176375588000003</v>
      </c>
      <c r="D55">
        <v>0</v>
      </c>
    </row>
    <row r="56" spans="2:4" x14ac:dyDescent="0.25">
      <c r="B56">
        <v>53</v>
      </c>
      <c r="C56">
        <v>9.9058474615199987</v>
      </c>
      <c r="D56">
        <v>0</v>
      </c>
    </row>
    <row r="57" spans="2:4" x14ac:dyDescent="0.25">
      <c r="B57">
        <v>54</v>
      </c>
      <c r="C57">
        <v>9.7190548163999981</v>
      </c>
      <c r="D57">
        <v>0</v>
      </c>
    </row>
    <row r="58" spans="2:4" x14ac:dyDescent="0.25">
      <c r="B58">
        <v>55</v>
      </c>
      <c r="C58">
        <v>12.515107223040001</v>
      </c>
      <c r="D58">
        <v>0</v>
      </c>
    </row>
    <row r="59" spans="2:4" x14ac:dyDescent="0.25">
      <c r="B59">
        <v>56</v>
      </c>
      <c r="C59">
        <v>12.147359202959999</v>
      </c>
      <c r="D59">
        <v>0</v>
      </c>
    </row>
    <row r="60" spans="2:4" x14ac:dyDescent="0.25">
      <c r="B60">
        <v>57</v>
      </c>
      <c r="C60">
        <v>15.763548067079999</v>
      </c>
      <c r="D60">
        <v>0</v>
      </c>
    </row>
    <row r="61" spans="2:4" x14ac:dyDescent="0.25">
      <c r="B61">
        <v>58</v>
      </c>
      <c r="C61">
        <v>15.92407299648</v>
      </c>
      <c r="D61">
        <v>0</v>
      </c>
    </row>
    <row r="62" spans="2:4" x14ac:dyDescent="0.25">
      <c r="B62">
        <v>59</v>
      </c>
      <c r="C62">
        <v>20.345805142679996</v>
      </c>
      <c r="D62">
        <v>0</v>
      </c>
    </row>
    <row r="63" spans="2:4" x14ac:dyDescent="0.25">
      <c r="B63">
        <v>60</v>
      </c>
      <c r="C63">
        <v>19.674519074279999</v>
      </c>
      <c r="D63">
        <v>0</v>
      </c>
    </row>
    <row r="64" spans="2:4" x14ac:dyDescent="0.25">
      <c r="B64">
        <v>61</v>
      </c>
      <c r="C64">
        <v>25.972933576919999</v>
      </c>
      <c r="D64">
        <v>0</v>
      </c>
    </row>
    <row r="65" spans="2:4" x14ac:dyDescent="0.25">
      <c r="B65">
        <v>62</v>
      </c>
      <c r="C65">
        <v>26.25020390952</v>
      </c>
      <c r="D65">
        <v>0</v>
      </c>
    </row>
    <row r="66" spans="2:4" x14ac:dyDescent="0.25">
      <c r="B66">
        <v>63</v>
      </c>
      <c r="C66">
        <v>32.2217312832</v>
      </c>
      <c r="D66">
        <v>0</v>
      </c>
    </row>
    <row r="67" spans="2:4" x14ac:dyDescent="0.25">
      <c r="B67">
        <v>64</v>
      </c>
      <c r="C67">
        <v>33.943725980399996</v>
      </c>
      <c r="D67">
        <v>0</v>
      </c>
    </row>
    <row r="68" spans="2:4" x14ac:dyDescent="0.25">
      <c r="B68">
        <v>65</v>
      </c>
      <c r="C68">
        <v>41.415431785199999</v>
      </c>
      <c r="D68">
        <v>0</v>
      </c>
    </row>
    <row r="69" spans="2:4" x14ac:dyDescent="0.25">
      <c r="B69">
        <v>66</v>
      </c>
      <c r="C69">
        <v>43.166612833199999</v>
      </c>
      <c r="D69">
        <v>0</v>
      </c>
    </row>
    <row r="70" spans="2:4" x14ac:dyDescent="0.25">
      <c r="B70">
        <v>67</v>
      </c>
      <c r="C70">
        <v>52.914854000400005</v>
      </c>
      <c r="D70">
        <v>0</v>
      </c>
    </row>
    <row r="71" spans="2:4" x14ac:dyDescent="0.25">
      <c r="B71">
        <v>68</v>
      </c>
      <c r="C71">
        <v>52.447872387599993</v>
      </c>
      <c r="D71">
        <v>0</v>
      </c>
    </row>
    <row r="72" spans="2:4" x14ac:dyDescent="0.25">
      <c r="B72">
        <v>69</v>
      </c>
      <c r="C72">
        <v>67.070234138399996</v>
      </c>
      <c r="D72">
        <v>0</v>
      </c>
    </row>
    <row r="73" spans="2:4" x14ac:dyDescent="0.25">
      <c r="B73">
        <v>70</v>
      </c>
      <c r="C73">
        <v>66.3697617192</v>
      </c>
      <c r="D73">
        <v>0</v>
      </c>
    </row>
    <row r="74" spans="2:4" x14ac:dyDescent="0.25">
      <c r="B74">
        <v>71</v>
      </c>
      <c r="C74">
        <v>84.611230969199994</v>
      </c>
      <c r="D74">
        <v>0</v>
      </c>
    </row>
    <row r="75" spans="2:4" x14ac:dyDescent="0.25">
      <c r="B75">
        <v>72</v>
      </c>
      <c r="C75">
        <v>84.640417319999997</v>
      </c>
      <c r="D75">
        <v>0</v>
      </c>
    </row>
    <row r="76" spans="2:4" x14ac:dyDescent="0.25">
      <c r="B76">
        <v>73</v>
      </c>
      <c r="C76">
        <v>108.3105478188</v>
      </c>
      <c r="D76">
        <v>0</v>
      </c>
    </row>
    <row r="77" spans="2:4" x14ac:dyDescent="0.25">
      <c r="B77">
        <v>74</v>
      </c>
      <c r="C77">
        <v>108.281361468</v>
      </c>
      <c r="D77">
        <v>0</v>
      </c>
    </row>
    <row r="78" spans="2:4" x14ac:dyDescent="0.25">
      <c r="B78">
        <v>75</v>
      </c>
      <c r="C78">
        <v>137.4968986188</v>
      </c>
      <c r="D78">
        <v>0</v>
      </c>
    </row>
    <row r="79" spans="2:4" x14ac:dyDescent="0.25">
      <c r="B79">
        <v>76</v>
      </c>
      <c r="C79">
        <v>136.738053498</v>
      </c>
      <c r="D79">
        <v>0</v>
      </c>
    </row>
    <row r="80" spans="2:4" x14ac:dyDescent="0.25">
      <c r="B80">
        <v>77</v>
      </c>
      <c r="C80">
        <v>201.67768402799999</v>
      </c>
      <c r="D80">
        <v>0</v>
      </c>
    </row>
    <row r="81" spans="2:4" x14ac:dyDescent="0.25">
      <c r="B81">
        <v>78</v>
      </c>
      <c r="C81">
        <v>100.0508105424</v>
      </c>
      <c r="D81">
        <v>0</v>
      </c>
    </row>
    <row r="82" spans="2:4" x14ac:dyDescent="0.25">
      <c r="B82">
        <v>79</v>
      </c>
      <c r="C82">
        <v>150.5723837772</v>
      </c>
      <c r="D82">
        <v>0</v>
      </c>
    </row>
    <row r="83" spans="2:4" x14ac:dyDescent="0.25">
      <c r="B83">
        <v>80</v>
      </c>
      <c r="C83">
        <v>175.84776356999998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194.70214618680001</v>
      </c>
    </row>
    <row r="3" spans="2:9" x14ac:dyDescent="0.25">
      <c r="B3" s="18">
        <v>150</v>
      </c>
      <c r="C3" s="18">
        <v>200</v>
      </c>
      <c r="D3" s="1">
        <v>176.28555883199999</v>
      </c>
      <c r="E3" s="19" t="str">
        <f>IF(D3="","N/A",IF(OR(D3&lt;B3,D3&gt;C3),"FAIL","PASS"))</f>
        <v>PASS</v>
      </c>
      <c r="H3" t="s">
        <v>39</v>
      </c>
      <c r="I3">
        <v>174.12576887279999</v>
      </c>
    </row>
    <row r="4" spans="2:9" x14ac:dyDescent="0.25">
      <c r="H4" t="s">
        <v>40</v>
      </c>
      <c r="I4">
        <v>166.24545415680001</v>
      </c>
    </row>
    <row r="5" spans="2:9" x14ac:dyDescent="0.25">
      <c r="H5" t="s">
        <v>41</v>
      </c>
      <c r="I5">
        <v>175.67264546519999</v>
      </c>
    </row>
    <row r="6" spans="2:9" x14ac:dyDescent="0.25">
      <c r="B6" s="15" t="s">
        <v>23</v>
      </c>
      <c r="H6" t="s">
        <v>42</v>
      </c>
      <c r="I6">
        <v>170.68177947839999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0.15767769062828493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194.70214618680001</v>
      </c>
      <c r="J2" t="s">
        <v>26</v>
      </c>
    </row>
    <row r="3" spans="2:10" x14ac:dyDescent="0.25">
      <c r="B3" s="18">
        <v>100</v>
      </c>
      <c r="C3" s="18"/>
      <c r="D3" s="1">
        <v>606.45454545454538</v>
      </c>
      <c r="E3" s="19" t="str">
        <f>IF(D3="","N/A",IF(OR(D3&lt;B3),"FAIL","PASS"))</f>
        <v>PASS</v>
      </c>
      <c r="I3">
        <v>0.32104985880000003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8.4786349073999998E-2</v>
      </c>
    </row>
    <row r="3" spans="2:9" x14ac:dyDescent="0.25">
      <c r="B3" s="18">
        <v>0.05</v>
      </c>
      <c r="C3" s="18">
        <v>0.1</v>
      </c>
      <c r="D3" s="1">
        <v>7.6631682660480011E-2</v>
      </c>
      <c r="E3" s="19" t="str">
        <f>IF(D3="","N/A",IF(OR(D3&lt;B3,D3&gt;C3),"FAIL","PASS"))</f>
        <v>PASS</v>
      </c>
      <c r="H3" t="s">
        <v>39</v>
      </c>
      <c r="I3">
        <v>7.5738580326000005E-2</v>
      </c>
    </row>
    <row r="4" spans="2:9" x14ac:dyDescent="0.25">
      <c r="H4" t="s">
        <v>40</v>
      </c>
      <c r="I4">
        <v>7.2352963633199999E-2</v>
      </c>
    </row>
    <row r="5" spans="2:9" x14ac:dyDescent="0.25">
      <c r="H5" t="s">
        <v>41</v>
      </c>
      <c r="I5">
        <v>7.6439052745200006E-2</v>
      </c>
    </row>
    <row r="6" spans="2:9" x14ac:dyDescent="0.25">
      <c r="H6" t="s">
        <v>42</v>
      </c>
      <c r="I6">
        <v>7.3841467524000004E-2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194.84807794080001</v>
      </c>
      <c r="J2">
        <v>77.197897866000005</v>
      </c>
      <c r="K2">
        <v>175.0305457476</v>
      </c>
      <c r="L2">
        <v>66.136270912800001</v>
      </c>
    </row>
    <row r="3" spans="2:12" x14ac:dyDescent="0.25">
      <c r="B3" s="18">
        <v>50</v>
      </c>
      <c r="C3" s="18"/>
      <c r="D3" s="1">
        <v>59.861205490799996</v>
      </c>
      <c r="E3" s="19" t="str">
        <f>IF(D3="","N/A",IF(OR(D3&lt;B3),"FAIL","PASS"))</f>
        <v>PASS</v>
      </c>
      <c r="H3" t="s">
        <v>39</v>
      </c>
      <c r="I3">
        <v>174.21332792519999</v>
      </c>
      <c r="J3">
        <v>72.498895387199994</v>
      </c>
      <c r="K3">
        <v>168.75548032560002</v>
      </c>
      <c r="L3">
        <v>68.558738029200001</v>
      </c>
    </row>
    <row r="4" spans="2:12" x14ac:dyDescent="0.25">
      <c r="H4" t="s">
        <v>40</v>
      </c>
      <c r="I4">
        <v>166.36219955999999</v>
      </c>
      <c r="J4">
        <v>70.776900690000005</v>
      </c>
      <c r="K4">
        <v>163.76461433880002</v>
      </c>
      <c r="L4">
        <v>66.398948070000003</v>
      </c>
    </row>
    <row r="5" spans="2:12" x14ac:dyDescent="0.25">
      <c r="H5" t="s">
        <v>41</v>
      </c>
      <c r="I5">
        <v>175.64345911439997</v>
      </c>
      <c r="J5">
        <v>77.752438531199985</v>
      </c>
      <c r="K5">
        <v>161.22540181919999</v>
      </c>
      <c r="L5">
        <v>61.291336680000001</v>
      </c>
    </row>
    <row r="6" spans="2:12" x14ac:dyDescent="0.25">
      <c r="H6" t="s">
        <v>42</v>
      </c>
      <c r="I6">
        <v>170.59422042599999</v>
      </c>
      <c r="J6">
        <v>76.293120991199999</v>
      </c>
      <c r="K6">
        <v>159.53259347280002</v>
      </c>
      <c r="L6">
        <v>59.861205490799996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194.43946902960002</v>
      </c>
      <c r="J2">
        <v>77.197897866000005</v>
      </c>
      <c r="K2">
        <v>174.85542764280001</v>
      </c>
      <c r="L2">
        <v>66.107084561999997</v>
      </c>
    </row>
    <row r="3" spans="2:12" x14ac:dyDescent="0.25">
      <c r="B3" s="18">
        <v>20</v>
      </c>
      <c r="C3" s="18"/>
      <c r="D3" s="1">
        <v>85.917854149203691</v>
      </c>
      <c r="E3" s="19" t="str">
        <f>IF(D3="","N/A",IF(OR(D3&lt;B3),"FAIL","PASS"))</f>
        <v>PASS</v>
      </c>
      <c r="G3" t="s">
        <v>38</v>
      </c>
      <c r="H3" t="s">
        <v>27</v>
      </c>
      <c r="I3">
        <v>0.32163358581600004</v>
      </c>
      <c r="J3">
        <v>0.34177216786800002</v>
      </c>
      <c r="K3">
        <v>0.30879159146399998</v>
      </c>
      <c r="L3">
        <v>0.75738580326000005</v>
      </c>
    </row>
    <row r="4" spans="2:12" x14ac:dyDescent="0.25">
      <c r="G4" t="s">
        <v>39</v>
      </c>
      <c r="H4" t="s">
        <v>26</v>
      </c>
      <c r="I4">
        <v>173.8922780664</v>
      </c>
      <c r="J4">
        <v>72.557268088800001</v>
      </c>
      <c r="K4">
        <v>168.55117587000001</v>
      </c>
      <c r="L4">
        <v>68.617110730799993</v>
      </c>
    </row>
    <row r="5" spans="2:12" x14ac:dyDescent="0.25">
      <c r="G5" t="s">
        <v>39</v>
      </c>
      <c r="H5" t="s">
        <v>27</v>
      </c>
      <c r="I5">
        <v>0.35111180012400001</v>
      </c>
      <c r="J5">
        <v>0.33097321807199998</v>
      </c>
      <c r="K5">
        <v>0.35373857169599998</v>
      </c>
      <c r="L5">
        <v>0.74979735205199993</v>
      </c>
    </row>
    <row r="6" spans="2:12" x14ac:dyDescent="0.25">
      <c r="G6" t="s">
        <v>40</v>
      </c>
      <c r="H6" t="s">
        <v>26</v>
      </c>
      <c r="I6">
        <v>166.1870814552</v>
      </c>
      <c r="J6">
        <v>70.835273391599998</v>
      </c>
      <c r="K6">
        <v>163.67705528639999</v>
      </c>
      <c r="L6">
        <v>66.515693473200002</v>
      </c>
    </row>
    <row r="7" spans="2:12" x14ac:dyDescent="0.25">
      <c r="G7" t="s">
        <v>40</v>
      </c>
      <c r="H7" t="s">
        <v>27</v>
      </c>
      <c r="I7">
        <v>0.27677416463639998</v>
      </c>
      <c r="J7">
        <v>0.30879159146399998</v>
      </c>
      <c r="K7">
        <v>0.31959054125999997</v>
      </c>
      <c r="L7">
        <v>0.72878317947599991</v>
      </c>
    </row>
    <row r="8" spans="2:12" x14ac:dyDescent="0.25">
      <c r="G8" t="s">
        <v>41</v>
      </c>
      <c r="H8" t="s">
        <v>26</v>
      </c>
      <c r="I8">
        <v>175.43915465879999</v>
      </c>
      <c r="J8">
        <v>77.752438531199985</v>
      </c>
      <c r="K8">
        <v>160.99191101280002</v>
      </c>
      <c r="L8">
        <v>61.262150329199997</v>
      </c>
    </row>
    <row r="9" spans="2:12" x14ac:dyDescent="0.25">
      <c r="G9" t="s">
        <v>41</v>
      </c>
      <c r="H9" t="s">
        <v>27</v>
      </c>
      <c r="I9">
        <v>0.22934634458640002</v>
      </c>
      <c r="J9">
        <v>0.34760943802799998</v>
      </c>
      <c r="K9">
        <v>0.25672314163679999</v>
      </c>
      <c r="L9">
        <v>0.71243882302799999</v>
      </c>
    </row>
    <row r="10" spans="2:12" x14ac:dyDescent="0.25">
      <c r="G10" t="s">
        <v>42</v>
      </c>
      <c r="H10" t="s">
        <v>26</v>
      </c>
      <c r="I10">
        <v>170.36072961960002</v>
      </c>
      <c r="J10">
        <v>76.263934640399995</v>
      </c>
      <c r="K10">
        <v>159.38666171880001</v>
      </c>
      <c r="L10">
        <v>59.83201914</v>
      </c>
    </row>
    <row r="11" spans="2:12" x14ac:dyDescent="0.25">
      <c r="G11" t="s">
        <v>42</v>
      </c>
      <c r="H11" t="s">
        <v>27</v>
      </c>
      <c r="I11">
        <v>0.22955064904199998</v>
      </c>
      <c r="J11">
        <v>0.33447558016799994</v>
      </c>
      <c r="K11">
        <v>0.25234518901680003</v>
      </c>
      <c r="L11">
        <v>0.69638633008799999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2023-04-17T14:22:13Z</dcterms:modified>
</cp:coreProperties>
</file>