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BC6A1246-B544-4267-BCFA-5CFBC19E9624}" xr6:coauthVersionLast="47" xr6:coauthVersionMax="47" xr10:uidLastSave="{00000000-0000-0000-0000-000000000000}"/>
  <bookViews>
    <workbookView xWindow="-120" yWindow="-120" windowWidth="29040" windowHeight="15840" tabRatio="763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<sst xmlns="http://schemas.openxmlformats.org/spreadsheetml/2006/main" count="171" uniqueCount="101">
  <si>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</si>
  <si>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</si>
  <si>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</si>
  <si>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</si>
  <si>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</si>
  <si>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</si>
  <si>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</si>
  <si>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</si>
  <si>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</si>
  <si>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</si>
  <si>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</si>
  <si>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</si>
  <si>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</si>
  <si>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</si>
  <si>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</si>
  <si>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</si>
  <si>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</si>
  <si>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</si>
  <si>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</si>
  <si>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</si>
  <si>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</si>
  <si>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</si>
  <si>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</si>
  <si>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</si>
  <si>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</si>
  <si>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</si>
  <si>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</si>
  <si>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</si>
  <si>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</si>
  <si>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</si>
  <si>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</si>
  <si>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</si>
  <si>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</si>
  <si>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</si>
  <si>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</si>
  <si>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</si>
  <si>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</si>
  <si>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</si>
  <si>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</si>
  <si>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</si>
  <si>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</si>
  <si>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</si>
  <si>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</si>
  <si>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</si>
  <si>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</si>
  <si>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</si>
  <si>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</si>
  <si>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</si>
  <si>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</si>
  <si>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</si>
  <si>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</si>
  <si>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</si>
  <si>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</si>
  <si>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</si>
  <si>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</si>
  <si>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</si>
  <si>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</si>
  <si>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</si>
  <si>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</si>
  <si>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</si>
  <si>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</si>
  <si>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</si>
  <si>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</si>
  <si>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</si>
  <si>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</si>
  <si>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</si>
  <si>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</si>
  <si>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</si>
  <si>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</si>
  <si>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</si>
  <si>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</si>
  <si>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</si>
  <si>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</si>
  <si>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</si>
  <si>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</si>
  <si>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</si>
  <si>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</si>
  <si>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</si>
  <si>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</si>
  <si>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</si>
  <si>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</si>
  <si>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</si>
  <si>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</si>
  <si>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</si>
  <si>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</si>
  <si>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</si>
  <si>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</si>
  <si>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</si>
  <si>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</si>
  <si>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</si>
  <si>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</si>
  <si>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</si>
  <si>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</si>
  <si>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</si>
  <si>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</si>
  <si>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</si>
  <si>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</si>
  <si>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</si>
  <si>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</si>
  <si>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</si>
  <si>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S23036824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</si>
</sst>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abSelected="1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179.47270833936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0.15411503018748013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625.76177285318556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0.17449999999999999</v>
      </c>
      <c r="E15" s="20">
        <f>ChromaticityCoordinates!G4</f>
        <v>0.49709999999999999</v>
      </c>
      <c r="F15" s="20" t="s">
        <v>49</v>
      </c>
      <c r="H15" s="26">
        <f>ChromaticityCoordinates!H4</f>
        <v>1.6292943257741988E-2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0.45150000000000001</v>
      </c>
      <c r="E16" s="20">
        <f>ChromaticityCoordinates!G5</f>
        <v>0.52839999999999998</v>
      </c>
      <c r="F16" s="20" t="s">
        <v>49</v>
      </c>
      <c r="H16" s="26">
        <f>ChromaticityCoordinates!H5</f>
        <v>6.4031242374325769E-4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0.1241</v>
      </c>
      <c r="E17" s="20">
        <f>ChromaticityCoordinates!G6</f>
        <v>0.56079999999999997</v>
      </c>
      <c r="F17" s="20" t="s">
        <v>49</v>
      </c>
      <c r="H17" s="26">
        <f>ChromaticityCoordinates!H6</f>
        <v>1.2159358535712326E-2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0.1193</v>
      </c>
      <c r="E18" s="20">
        <f>ChromaticityCoordinates!G7</f>
        <v>0.3039</v>
      </c>
      <c r="F18" s="20" t="s">
        <v>49</v>
      </c>
      <c r="H18" s="26">
        <f>ChromaticityCoordinates!H7</f>
        <v>2.1224985276791151E-2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7.2925016108879998E-2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61.174591276799994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56.495065350760207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0.17449999999999999</v>
      </c>
      <c r="G4" s="4">
        <v>0.49709999999999999</v>
      </c>
      <c r="H4" s="3">
        <f>IF(OR((F4=""),(G4="")),"",SQRT((F4-C4)^2+(G4-D4)^2))</f>
        <v>1.6292943257741988E-2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-2.5000000000000022E-3</v>
      </c>
      <c r="O4" s="3">
        <f>IF(G4="","",G4-D4)</f>
        <v>1.6100000000000003E-2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0.45150000000000001</v>
      </c>
      <c r="G5" s="4">
        <v>0.52839999999999998</v>
      </c>
      <c r="H5" s="3">
        <f t="shared" ref="H5:H7" si="0">IF(OR((F5=""),(G5="")),"",SQRT((F5-C5)^2+(G5-D5)^2))</f>
        <v>6.4031242374325769E-4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5.0000000000000044E-4</v>
      </c>
      <c r="O5" s="3">
        <f>IF(G5="","",G5-D5)</f>
        <v>3.9999999999995595E-4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0.1241</v>
      </c>
      <c r="G6" s="4">
        <v>0.56079999999999997</v>
      </c>
      <c r="H6" s="3">
        <f t="shared" si="0"/>
        <v>1.2159358535712326E-2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1.21E-2</v>
      </c>
      <c r="O6" s="3">
        <f t="shared" ref="O6:O7" si="6">IF(G6="","",G6-D6)</f>
        <v>-1.2000000000000899E-3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0.1193</v>
      </c>
      <c r="G7" s="3">
        <v>0.3039</v>
      </c>
      <c r="H7" s="3">
        <f t="shared" si="0"/>
        <v>2.1224985276791151E-2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-3.699999999999995E-3</v>
      </c>
      <c r="O7" s="3">
        <f t="shared" si="6"/>
        <v>2.090000000000003E-2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210.55033467119998</v>
      </c>
      <c r="F3" s="8"/>
    </row>
    <row r="4" spans="2:6" x14ac:dyDescent="0.25">
      <c r="B4" s="1" t="s">
        <v>39</v>
      </c>
      <c r="C4" s="18"/>
      <c r="D4" s="18"/>
      <c r="E4" s="1">
        <v>188.60219886960002</v>
      </c>
      <c r="F4" s="8"/>
    </row>
    <row r="5" spans="2:6" x14ac:dyDescent="0.25">
      <c r="B5" s="1" t="s">
        <v>40</v>
      </c>
      <c r="C5" s="18"/>
      <c r="D5" s="18"/>
      <c r="E5" s="1">
        <v>181.45154292360002</v>
      </c>
      <c r="F5" s="8"/>
    </row>
    <row r="6" spans="2:6" x14ac:dyDescent="0.25">
      <c r="B6" s="1" t="s">
        <v>41</v>
      </c>
      <c r="C6" s="18"/>
      <c r="D6" s="18"/>
      <c r="E6" s="1">
        <v>186.52996796280001</v>
      </c>
      <c r="F6" s="8"/>
    </row>
    <row r="7" spans="2:6" x14ac:dyDescent="0.25">
      <c r="B7" s="1" t="s">
        <v>42</v>
      </c>
      <c r="C7" s="18"/>
      <c r="D7" s="18"/>
      <c r="E7" s="1">
        <v>189.91558465560001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8" workbookViewId="0">
      <selection activeCell="D93" sqref="D93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9.8620679353199986E-2</v>
      </c>
      <c r="D4">
        <v>0</v>
      </c>
    </row>
    <row r="5" spans="2:4" x14ac:dyDescent="0.25">
      <c r="B5">
        <v>2</v>
      </c>
      <c r="C5">
        <v>4.4655116724E-2</v>
      </c>
      <c r="D5">
        <v>0</v>
      </c>
    </row>
    <row r="6" spans="2:4" x14ac:dyDescent="0.25">
      <c r="B6">
        <v>3</v>
      </c>
      <c r="C6">
        <v>7.1652491213999997E-2</v>
      </c>
      <c r="D6">
        <v>0</v>
      </c>
    </row>
    <row r="7" spans="2:4" x14ac:dyDescent="0.25">
      <c r="B7">
        <v>4</v>
      </c>
      <c r="C7">
        <v>7.1623304863199996E-2</v>
      </c>
      <c r="D7">
        <v>0</v>
      </c>
    </row>
    <row r="8" spans="2:4" x14ac:dyDescent="0.25">
      <c r="B8">
        <v>5</v>
      </c>
      <c r="C8">
        <v>0.1009555874172</v>
      </c>
      <c r="D8">
        <v>0</v>
      </c>
    </row>
    <row r="9" spans="2:4" x14ac:dyDescent="0.25">
      <c r="B9">
        <v>6</v>
      </c>
      <c r="C9">
        <v>0.13764283037280001</v>
      </c>
      <c r="D9">
        <v>0</v>
      </c>
    </row>
    <row r="10" spans="2:4" x14ac:dyDescent="0.25">
      <c r="B10">
        <v>7</v>
      </c>
      <c r="C10">
        <v>6.4034853655200008E-2</v>
      </c>
      <c r="D10">
        <v>0</v>
      </c>
    </row>
    <row r="11" spans="2:4" x14ac:dyDescent="0.25">
      <c r="B11">
        <v>8</v>
      </c>
      <c r="C11">
        <v>0.1010139601188</v>
      </c>
      <c r="D11">
        <v>0</v>
      </c>
    </row>
    <row r="12" spans="2:4" x14ac:dyDescent="0.25">
      <c r="B12">
        <v>9</v>
      </c>
      <c r="C12">
        <v>0.11960566557839999</v>
      </c>
      <c r="D12">
        <v>0</v>
      </c>
    </row>
    <row r="13" spans="2:4" x14ac:dyDescent="0.25">
      <c r="B13">
        <v>10</v>
      </c>
      <c r="C13">
        <v>0.12868262067719999</v>
      </c>
      <c r="D13">
        <v>0</v>
      </c>
    </row>
    <row r="14" spans="2:4" x14ac:dyDescent="0.25">
      <c r="B14">
        <v>11</v>
      </c>
      <c r="C14">
        <v>0.12874099337879999</v>
      </c>
      <c r="D14">
        <v>0</v>
      </c>
    </row>
    <row r="15" spans="2:4" x14ac:dyDescent="0.25">
      <c r="B15">
        <v>12</v>
      </c>
      <c r="C15">
        <v>0.16869710762399998</v>
      </c>
      <c r="D15">
        <v>0</v>
      </c>
    </row>
    <row r="16" spans="2:4" x14ac:dyDescent="0.25">
      <c r="B16">
        <v>13</v>
      </c>
      <c r="C16">
        <v>0.16869710762399998</v>
      </c>
      <c r="D16">
        <v>0</v>
      </c>
    </row>
    <row r="17" spans="2:4" x14ac:dyDescent="0.25">
      <c r="B17">
        <v>14</v>
      </c>
      <c r="C17">
        <v>0.22053206664480002</v>
      </c>
      <c r="D17">
        <v>0</v>
      </c>
    </row>
    <row r="18" spans="2:4" x14ac:dyDescent="0.25">
      <c r="B18">
        <v>15</v>
      </c>
      <c r="C18">
        <v>0.22237080674519999</v>
      </c>
      <c r="D18">
        <v>0</v>
      </c>
    </row>
    <row r="19" spans="2:4" x14ac:dyDescent="0.25">
      <c r="B19">
        <v>16</v>
      </c>
      <c r="C19">
        <v>0.10568377624679999</v>
      </c>
      <c r="D19">
        <v>0</v>
      </c>
    </row>
    <row r="20" spans="2:4" x14ac:dyDescent="0.25">
      <c r="B20">
        <v>17</v>
      </c>
      <c r="C20">
        <v>0.1640564778468</v>
      </c>
      <c r="D20">
        <v>0</v>
      </c>
    </row>
    <row r="21" spans="2:4" x14ac:dyDescent="0.25">
      <c r="B21">
        <v>18</v>
      </c>
      <c r="C21">
        <v>0.19344713310239997</v>
      </c>
      <c r="D21">
        <v>0</v>
      </c>
    </row>
    <row r="22" spans="2:4" x14ac:dyDescent="0.25">
      <c r="B22">
        <v>19</v>
      </c>
      <c r="C22">
        <v>0.20812786755479998</v>
      </c>
      <c r="D22">
        <v>0</v>
      </c>
    </row>
    <row r="23" spans="2:4" x14ac:dyDescent="0.25">
      <c r="B23">
        <v>20</v>
      </c>
      <c r="C23">
        <v>0.20806949485319998</v>
      </c>
      <c r="D23">
        <v>0</v>
      </c>
    </row>
    <row r="24" spans="2:4" x14ac:dyDescent="0.25">
      <c r="B24">
        <v>21</v>
      </c>
      <c r="C24">
        <v>0.26652975550559999</v>
      </c>
      <c r="D24">
        <v>0</v>
      </c>
    </row>
    <row r="25" spans="2:4" x14ac:dyDescent="0.25">
      <c r="B25">
        <v>22</v>
      </c>
      <c r="C25">
        <v>0.26679243266280001</v>
      </c>
      <c r="D25">
        <v>0</v>
      </c>
    </row>
    <row r="26" spans="2:4" x14ac:dyDescent="0.25">
      <c r="B26">
        <v>23</v>
      </c>
      <c r="C26">
        <v>0.34439893944</v>
      </c>
      <c r="D26">
        <v>0</v>
      </c>
    </row>
    <row r="27" spans="2:4" x14ac:dyDescent="0.25">
      <c r="B27">
        <v>24</v>
      </c>
      <c r="C27">
        <v>0.34469080294800003</v>
      </c>
      <c r="D27">
        <v>0</v>
      </c>
    </row>
    <row r="28" spans="2:4" x14ac:dyDescent="0.25">
      <c r="B28">
        <v>25</v>
      </c>
      <c r="C28">
        <v>0.44334066865199995</v>
      </c>
      <c r="D28">
        <v>0</v>
      </c>
    </row>
    <row r="29" spans="2:4" x14ac:dyDescent="0.25">
      <c r="B29">
        <v>26</v>
      </c>
      <c r="C29">
        <v>0.44304880514399997</v>
      </c>
      <c r="D29">
        <v>0</v>
      </c>
    </row>
    <row r="30" spans="2:4" x14ac:dyDescent="0.25">
      <c r="B30">
        <v>27</v>
      </c>
      <c r="C30">
        <v>0.57176061217200003</v>
      </c>
      <c r="D30">
        <v>0</v>
      </c>
    </row>
    <row r="31" spans="2:4" x14ac:dyDescent="0.25">
      <c r="B31">
        <v>28</v>
      </c>
      <c r="C31">
        <v>0.57117688515599996</v>
      </c>
      <c r="D31">
        <v>0</v>
      </c>
    </row>
    <row r="32" spans="2:4" x14ac:dyDescent="0.25">
      <c r="B32">
        <v>29</v>
      </c>
      <c r="C32">
        <v>0.27846697298279999</v>
      </c>
      <c r="D32">
        <v>0</v>
      </c>
    </row>
    <row r="33" spans="2:4" x14ac:dyDescent="0.25">
      <c r="B33">
        <v>30</v>
      </c>
      <c r="C33">
        <v>0.42378581361599998</v>
      </c>
      <c r="D33">
        <v>0</v>
      </c>
    </row>
    <row r="34" spans="2:4" x14ac:dyDescent="0.25">
      <c r="B34">
        <v>31</v>
      </c>
      <c r="C34">
        <v>0.49733541763199995</v>
      </c>
      <c r="D34">
        <v>0</v>
      </c>
    </row>
    <row r="35" spans="2:4" x14ac:dyDescent="0.25">
      <c r="B35">
        <v>32</v>
      </c>
      <c r="C35">
        <v>0.53498581016399993</v>
      </c>
      <c r="D35">
        <v>0</v>
      </c>
    </row>
    <row r="36" spans="2:4" x14ac:dyDescent="0.25">
      <c r="B36">
        <v>33</v>
      </c>
      <c r="C36">
        <v>0.53556953718</v>
      </c>
      <c r="D36">
        <v>0</v>
      </c>
    </row>
    <row r="37" spans="2:4" x14ac:dyDescent="0.25">
      <c r="B37">
        <v>34</v>
      </c>
      <c r="C37">
        <v>0.68383619924399996</v>
      </c>
      <c r="D37">
        <v>0</v>
      </c>
    </row>
    <row r="38" spans="2:4" x14ac:dyDescent="0.25">
      <c r="B38">
        <v>35</v>
      </c>
      <c r="C38">
        <v>0.684128062752</v>
      </c>
      <c r="D38">
        <v>0</v>
      </c>
    </row>
    <row r="39" spans="2:4" x14ac:dyDescent="0.25">
      <c r="B39">
        <v>36</v>
      </c>
      <c r="C39">
        <v>0.87296375242800006</v>
      </c>
      <c r="D39">
        <v>0</v>
      </c>
    </row>
    <row r="40" spans="2:4" x14ac:dyDescent="0.25">
      <c r="B40">
        <v>37</v>
      </c>
      <c r="C40">
        <v>0.87062884436400001</v>
      </c>
      <c r="D40">
        <v>0</v>
      </c>
    </row>
    <row r="41" spans="2:4" x14ac:dyDescent="0.25">
      <c r="B41">
        <v>38</v>
      </c>
      <c r="C41">
        <v>1.118712826164</v>
      </c>
      <c r="D41">
        <v>0</v>
      </c>
    </row>
    <row r="42" spans="2:4" x14ac:dyDescent="0.25">
      <c r="B42">
        <v>39</v>
      </c>
      <c r="C42">
        <v>1.1195884166879999</v>
      </c>
      <c r="D42">
        <v>0</v>
      </c>
    </row>
    <row r="43" spans="2:4" x14ac:dyDescent="0.25">
      <c r="B43">
        <v>40</v>
      </c>
      <c r="C43">
        <v>1.4263369635959999</v>
      </c>
      <c r="D43">
        <v>0</v>
      </c>
    </row>
    <row r="44" spans="2:4" x14ac:dyDescent="0.25">
      <c r="B44">
        <v>41</v>
      </c>
      <c r="C44">
        <v>1.425169509564</v>
      </c>
      <c r="D44">
        <v>0</v>
      </c>
    </row>
    <row r="45" spans="2:4" x14ac:dyDescent="0.25">
      <c r="B45">
        <v>42</v>
      </c>
      <c r="C45">
        <v>1.8209364264119998</v>
      </c>
      <c r="D45">
        <v>0</v>
      </c>
    </row>
    <row r="46" spans="2:4" x14ac:dyDescent="0.25">
      <c r="B46">
        <v>43</v>
      </c>
      <c r="C46">
        <v>1.82268760746</v>
      </c>
      <c r="D46">
        <v>0</v>
      </c>
    </row>
    <row r="47" spans="2:4" x14ac:dyDescent="0.25">
      <c r="B47">
        <v>44</v>
      </c>
      <c r="C47">
        <v>2.3156450724719999</v>
      </c>
      <c r="D47">
        <v>0</v>
      </c>
    </row>
    <row r="48" spans="2:4" x14ac:dyDescent="0.25">
      <c r="B48">
        <v>45</v>
      </c>
      <c r="C48">
        <v>2.3302382478719998</v>
      </c>
      <c r="D48">
        <v>0</v>
      </c>
    </row>
    <row r="49" spans="2:4" x14ac:dyDescent="0.25">
      <c r="B49">
        <v>46</v>
      </c>
      <c r="C49">
        <v>2.9507400658799998</v>
      </c>
      <c r="D49">
        <v>0</v>
      </c>
    </row>
    <row r="50" spans="2:4" x14ac:dyDescent="0.25">
      <c r="B50">
        <v>47</v>
      </c>
      <c r="C50">
        <v>2.94490279572</v>
      </c>
      <c r="D50">
        <v>0</v>
      </c>
    </row>
    <row r="51" spans="2:4" x14ac:dyDescent="0.25">
      <c r="B51">
        <v>48</v>
      </c>
      <c r="C51">
        <v>3.7679578882799998</v>
      </c>
      <c r="D51">
        <v>0</v>
      </c>
    </row>
    <row r="52" spans="2:4" x14ac:dyDescent="0.25">
      <c r="B52">
        <v>49</v>
      </c>
      <c r="C52">
        <v>3.78838833384</v>
      </c>
      <c r="D52">
        <v>0</v>
      </c>
    </row>
    <row r="53" spans="2:4" x14ac:dyDescent="0.25">
      <c r="B53">
        <v>50</v>
      </c>
      <c r="C53">
        <v>4.7836428961199999</v>
      </c>
      <c r="D53">
        <v>0</v>
      </c>
    </row>
    <row r="54" spans="2:4" x14ac:dyDescent="0.25">
      <c r="B54">
        <v>51</v>
      </c>
      <c r="C54">
        <v>4.7953174364399995</v>
      </c>
      <c r="D54">
        <v>0</v>
      </c>
    </row>
    <row r="55" spans="2:4" x14ac:dyDescent="0.25">
      <c r="B55">
        <v>52</v>
      </c>
      <c r="C55">
        <v>6.1174591276800001</v>
      </c>
      <c r="D55">
        <v>0</v>
      </c>
    </row>
    <row r="56" spans="2:4" x14ac:dyDescent="0.25">
      <c r="B56">
        <v>53</v>
      </c>
      <c r="C56">
        <v>6.0941100470399991</v>
      </c>
      <c r="D56">
        <v>0</v>
      </c>
    </row>
    <row r="57" spans="2:4" x14ac:dyDescent="0.25">
      <c r="B57">
        <v>54</v>
      </c>
      <c r="C57">
        <v>7.7839997583600002</v>
      </c>
      <c r="D57">
        <v>0</v>
      </c>
    </row>
    <row r="58" spans="2:4" x14ac:dyDescent="0.25">
      <c r="B58">
        <v>55</v>
      </c>
      <c r="C58">
        <v>7.8482097301199998</v>
      </c>
      <c r="D58">
        <v>0</v>
      </c>
    </row>
    <row r="59" spans="2:4" x14ac:dyDescent="0.25">
      <c r="B59">
        <v>56</v>
      </c>
      <c r="C59">
        <v>9.7278107216399992</v>
      </c>
      <c r="D59">
        <v>0</v>
      </c>
    </row>
    <row r="60" spans="2:4" x14ac:dyDescent="0.25">
      <c r="B60">
        <v>57</v>
      </c>
      <c r="C60">
        <v>9.8533120300799997</v>
      </c>
      <c r="D60">
        <v>0</v>
      </c>
    </row>
    <row r="61" spans="2:4" x14ac:dyDescent="0.25">
      <c r="B61">
        <v>58</v>
      </c>
      <c r="C61">
        <v>12.605584910519999</v>
      </c>
      <c r="D61">
        <v>0</v>
      </c>
    </row>
    <row r="62" spans="2:4" x14ac:dyDescent="0.25">
      <c r="B62">
        <v>59</v>
      </c>
      <c r="C62">
        <v>12.836157081839998</v>
      </c>
      <c r="D62">
        <v>0</v>
      </c>
    </row>
    <row r="63" spans="2:4" x14ac:dyDescent="0.25">
      <c r="B63">
        <v>60</v>
      </c>
      <c r="C63">
        <v>15.71101263564</v>
      </c>
      <c r="D63">
        <v>0</v>
      </c>
    </row>
    <row r="64" spans="2:4" x14ac:dyDescent="0.25">
      <c r="B64">
        <v>61</v>
      </c>
      <c r="C64">
        <v>16.037899764599999</v>
      </c>
      <c r="D64">
        <v>0</v>
      </c>
    </row>
    <row r="65" spans="2:4" x14ac:dyDescent="0.25">
      <c r="B65">
        <v>62</v>
      </c>
      <c r="C65">
        <v>20.666855001480002</v>
      </c>
      <c r="D65">
        <v>0</v>
      </c>
    </row>
    <row r="66" spans="2:4" x14ac:dyDescent="0.25">
      <c r="B66">
        <v>63</v>
      </c>
      <c r="C66">
        <v>19.960545312120001</v>
      </c>
      <c r="D66">
        <v>0</v>
      </c>
    </row>
    <row r="67" spans="2:4" x14ac:dyDescent="0.25">
      <c r="B67">
        <v>64</v>
      </c>
      <c r="C67">
        <v>26.574172403399999</v>
      </c>
      <c r="D67">
        <v>0</v>
      </c>
    </row>
    <row r="68" spans="2:4" x14ac:dyDescent="0.25">
      <c r="B68">
        <v>65</v>
      </c>
      <c r="C68">
        <v>26.571253768320002</v>
      </c>
      <c r="D68">
        <v>0</v>
      </c>
    </row>
    <row r="69" spans="2:4" x14ac:dyDescent="0.25">
      <c r="B69">
        <v>66</v>
      </c>
      <c r="C69">
        <v>33.9145396296</v>
      </c>
      <c r="D69">
        <v>0</v>
      </c>
    </row>
    <row r="70" spans="2:4" x14ac:dyDescent="0.25">
      <c r="B70">
        <v>67</v>
      </c>
      <c r="C70">
        <v>32.980576403999997</v>
      </c>
      <c r="D70">
        <v>0</v>
      </c>
    </row>
    <row r="71" spans="2:4" x14ac:dyDescent="0.25">
      <c r="B71">
        <v>68</v>
      </c>
      <c r="C71">
        <v>43.925457954000002</v>
      </c>
      <c r="D71">
        <v>0</v>
      </c>
    </row>
    <row r="72" spans="2:4" x14ac:dyDescent="0.25">
      <c r="B72">
        <v>69</v>
      </c>
      <c r="C72">
        <v>44.100576058799994</v>
      </c>
      <c r="D72">
        <v>0</v>
      </c>
    </row>
    <row r="73" spans="2:4" x14ac:dyDescent="0.25">
      <c r="B73">
        <v>70</v>
      </c>
      <c r="C73">
        <v>20.535516422880001</v>
      </c>
      <c r="D73">
        <v>0</v>
      </c>
    </row>
    <row r="74" spans="2:4" x14ac:dyDescent="0.25">
      <c r="B74">
        <v>71</v>
      </c>
      <c r="C74">
        <v>29.215537150799999</v>
      </c>
      <c r="D74">
        <v>0</v>
      </c>
    </row>
    <row r="75" spans="2:4" x14ac:dyDescent="0.25">
      <c r="B75">
        <v>72</v>
      </c>
      <c r="C75">
        <v>38.409237652799995</v>
      </c>
      <c r="D75">
        <v>0</v>
      </c>
    </row>
    <row r="76" spans="2:4" x14ac:dyDescent="0.25">
      <c r="B76">
        <v>73</v>
      </c>
      <c r="C76">
        <v>41.1235682772</v>
      </c>
      <c r="D76">
        <v>0</v>
      </c>
    </row>
    <row r="77" spans="2:4" x14ac:dyDescent="0.25">
      <c r="B77">
        <v>74</v>
      </c>
      <c r="C77">
        <v>41.152754627999997</v>
      </c>
      <c r="D77">
        <v>0</v>
      </c>
    </row>
    <row r="78" spans="2:4" x14ac:dyDescent="0.25">
      <c r="B78">
        <v>75</v>
      </c>
      <c r="C78">
        <v>50.258896077599992</v>
      </c>
      <c r="D78">
        <v>0</v>
      </c>
    </row>
    <row r="79" spans="2:4" x14ac:dyDescent="0.25">
      <c r="B79">
        <v>76</v>
      </c>
      <c r="C79">
        <v>49.967032569599994</v>
      </c>
      <c r="D79">
        <v>0</v>
      </c>
    </row>
    <row r="80" spans="2:4" x14ac:dyDescent="0.25">
      <c r="B80">
        <v>77</v>
      </c>
      <c r="C80">
        <v>63.9472946028</v>
      </c>
      <c r="D80">
        <v>0</v>
      </c>
    </row>
    <row r="81" spans="2:4" x14ac:dyDescent="0.25">
      <c r="B81">
        <v>78</v>
      </c>
      <c r="C81">
        <v>63.830549199599993</v>
      </c>
      <c r="D81">
        <v>0</v>
      </c>
    </row>
    <row r="82" spans="2:4" x14ac:dyDescent="0.25">
      <c r="B82">
        <v>79</v>
      </c>
      <c r="C82">
        <v>80.641887260399997</v>
      </c>
      <c r="D82">
        <v>0</v>
      </c>
    </row>
    <row r="83" spans="2:4" x14ac:dyDescent="0.25">
      <c r="B83">
        <v>80</v>
      </c>
      <c r="C83">
        <v>87.23800254119999</v>
      </c>
      <c r="D83">
        <v>0</v>
      </c>
    </row>
    <row r="84" spans="2:4" x14ac:dyDescent="0.25">
      <c r="B84">
        <v>81</v>
      </c>
      <c r="C84">
        <v>86.128921210800002</v>
      </c>
      <c r="D84">
        <v>0</v>
      </c>
    </row>
    <row r="85" spans="2:4" x14ac:dyDescent="0.25">
      <c r="B85">
        <v>82</v>
      </c>
      <c r="C85">
        <v>110.4411514272</v>
      </c>
      <c r="D85">
        <v>0</v>
      </c>
    </row>
    <row r="86" spans="2:4" x14ac:dyDescent="0.25">
      <c r="B86">
        <v>83</v>
      </c>
      <c r="C86">
        <v>110.38277872559999</v>
      </c>
      <c r="D86">
        <v>0</v>
      </c>
    </row>
    <row r="87" spans="2:4" x14ac:dyDescent="0.25">
      <c r="B87">
        <v>84</v>
      </c>
      <c r="C87">
        <v>139.39401142080001</v>
      </c>
      <c r="D87">
        <v>0</v>
      </c>
    </row>
    <row r="88" spans="2:4" x14ac:dyDescent="0.25">
      <c r="B88">
        <v>85</v>
      </c>
      <c r="C88">
        <v>140.21122924319999</v>
      </c>
      <c r="D88">
        <v>0</v>
      </c>
    </row>
    <row r="89" spans="2:4" x14ac:dyDescent="0.25">
      <c r="B89">
        <v>86</v>
      </c>
      <c r="C89">
        <v>190.67442977639999</v>
      </c>
      <c r="D89">
        <v>0</v>
      </c>
    </row>
    <row r="90" spans="2:4" x14ac:dyDescent="0.25">
      <c r="B90">
        <v>87</v>
      </c>
      <c r="C90">
        <v>94.4762175396</v>
      </c>
      <c r="D90">
        <v>0</v>
      </c>
    </row>
    <row r="91" spans="2:4" x14ac:dyDescent="0.25">
      <c r="B91">
        <v>88</v>
      </c>
      <c r="C91">
        <v>142.25427379919998</v>
      </c>
      <c r="D91">
        <v>0</v>
      </c>
    </row>
    <row r="92" spans="2:4" x14ac:dyDescent="0.25">
      <c r="B92">
        <v>89</v>
      </c>
      <c r="C92">
        <v>166.24545415680001</v>
      </c>
      <c r="D92">
        <v>0</v>
      </c>
    </row>
    <row r="93" spans="2:4" x14ac:dyDescent="0.25">
      <c r="B93">
        <v>90</v>
      </c>
      <c r="C93">
        <v>178.5037214928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197.85427207319998</v>
      </c>
    </row>
    <row r="3" spans="2:9" x14ac:dyDescent="0.25">
      <c r="B3" s="18">
        <v>150</v>
      </c>
      <c r="C3" s="18">
        <v>200</v>
      </c>
      <c r="D3" s="1">
        <v>179.47270833936</v>
      </c>
      <c r="E3" s="19" t="str">
        <f>IF(D3="","N/A",IF(OR(D3&lt;B3,D3&gt;C3),"FAIL","PASS"))</f>
        <v>PASS</v>
      </c>
      <c r="H3" t="s">
        <v>39</v>
      </c>
      <c r="I3">
        <v>176.37311788439999</v>
      </c>
    </row>
    <row r="4" spans="2:9" x14ac:dyDescent="0.25">
      <c r="H4" t="s">
        <v>40</v>
      </c>
      <c r="I4">
        <v>169.54351179719998</v>
      </c>
    </row>
    <row r="5" spans="2:9" x14ac:dyDescent="0.25">
      <c r="H5" t="s">
        <v>41</v>
      </c>
      <c r="I5">
        <v>175.23485020319998</v>
      </c>
    </row>
    <row r="6" spans="2:9" x14ac:dyDescent="0.25">
      <c r="B6" s="15" t="s">
        <v>23</v>
      </c>
      <c r="H6" t="s">
        <v>42</v>
      </c>
      <c r="I6">
        <v>178.35778973879999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0.15411503018748013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197.7958993716</v>
      </c>
      <c r="J2" t="s">
        <v>26</v>
      </c>
    </row>
    <row r="3" spans="2:10" x14ac:dyDescent="0.25">
      <c r="B3" s="18">
        <v>100</v>
      </c>
      <c r="C3" s="18"/>
      <c r="D3" s="1">
        <v>625.76177285318556</v>
      </c>
      <c r="E3" s="19" t="str">
        <f>IF(D3="","N/A",IF(OR(D3&lt;B3),"FAIL","PASS"))</f>
        <v>PASS</v>
      </c>
      <c r="I3">
        <v>0.316088179164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8.0495955506399999E-2</v>
      </c>
    </row>
    <row r="3" spans="2:9" x14ac:dyDescent="0.25">
      <c r="B3" s="18">
        <v>0.05</v>
      </c>
      <c r="C3" s="18">
        <v>0.1</v>
      </c>
      <c r="D3" s="1">
        <v>7.2925016108879998E-2</v>
      </c>
      <c r="E3" s="19" t="str">
        <f>IF(D3="","N/A",IF(OR(D3&lt;B3,D3&gt;C3),"FAIL","PASS"))</f>
        <v>PASS</v>
      </c>
      <c r="H3" t="s">
        <v>39</v>
      </c>
      <c r="I3">
        <v>7.1681677564799998E-2</v>
      </c>
    </row>
    <row r="4" spans="2:9" x14ac:dyDescent="0.25">
      <c r="H4" t="s">
        <v>40</v>
      </c>
      <c r="I4">
        <v>6.8821415186400003E-2</v>
      </c>
    </row>
    <row r="5" spans="2:9" x14ac:dyDescent="0.25">
      <c r="H5" t="s">
        <v>41</v>
      </c>
      <c r="I5">
        <v>7.1506559459999994E-2</v>
      </c>
    </row>
    <row r="6" spans="2:9" x14ac:dyDescent="0.25">
      <c r="H6" t="s">
        <v>42</v>
      </c>
      <c r="I6">
        <v>7.2119472826799993E-2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198.14613558119999</v>
      </c>
      <c r="J2">
        <v>77.898370285199988</v>
      </c>
      <c r="K2">
        <v>181.91852453639999</v>
      </c>
      <c r="L2">
        <v>67.245352243200003</v>
      </c>
    </row>
    <row r="3" spans="2:12" x14ac:dyDescent="0.25">
      <c r="B3" s="18">
        <v>50</v>
      </c>
      <c r="C3" s="18"/>
      <c r="D3" s="1">
        <v>61.174591276799994</v>
      </c>
      <c r="E3" s="19" t="str">
        <f>IF(D3="","N/A",IF(OR(D3&lt;B3),"FAIL","PASS"))</f>
        <v>PASS</v>
      </c>
      <c r="H3" t="s">
        <v>39</v>
      </c>
      <c r="I3">
        <v>176.31474518280001</v>
      </c>
      <c r="J3">
        <v>72.878317947599996</v>
      </c>
      <c r="K3">
        <v>168.14256695879999</v>
      </c>
      <c r="L3">
        <v>67.858265610000004</v>
      </c>
    </row>
    <row r="4" spans="2:12" x14ac:dyDescent="0.25">
      <c r="H4" t="s">
        <v>40</v>
      </c>
      <c r="I4">
        <v>169.39758004319998</v>
      </c>
      <c r="J4">
        <v>70.922832443999994</v>
      </c>
      <c r="K4">
        <v>162.62634665760001</v>
      </c>
      <c r="L4">
        <v>66.019525509600001</v>
      </c>
    </row>
    <row r="5" spans="2:12" x14ac:dyDescent="0.25">
      <c r="H5" t="s">
        <v>41</v>
      </c>
      <c r="I5">
        <v>175.61427276360001</v>
      </c>
      <c r="J5">
        <v>78.27779284559999</v>
      </c>
      <c r="K5">
        <v>163.47275083080001</v>
      </c>
      <c r="L5">
        <v>61.641572889599992</v>
      </c>
    </row>
    <row r="6" spans="2:12" x14ac:dyDescent="0.25">
      <c r="H6" t="s">
        <v>42</v>
      </c>
      <c r="I6">
        <v>178.62046689599998</v>
      </c>
      <c r="J6">
        <v>77.343829619999994</v>
      </c>
      <c r="K6">
        <v>168.08419425719998</v>
      </c>
      <c r="L6">
        <v>61.174591276799994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197.70834031919998</v>
      </c>
      <c r="J2">
        <v>77.898370285199988</v>
      </c>
      <c r="K2">
        <v>181.68503372999999</v>
      </c>
      <c r="L2">
        <v>67.303724944799995</v>
      </c>
    </row>
    <row r="3" spans="2:12" x14ac:dyDescent="0.25">
      <c r="B3" s="18">
        <v>20</v>
      </c>
      <c r="C3" s="18"/>
      <c r="D3" s="1">
        <v>56.495065350760207</v>
      </c>
      <c r="E3" s="19" t="str">
        <f>IF(D3="","N/A",IF(OR(D3&lt;B3),"FAIL","PASS"))</f>
        <v>PASS</v>
      </c>
      <c r="G3" t="s">
        <v>38</v>
      </c>
      <c r="H3" t="s">
        <v>27</v>
      </c>
      <c r="I3">
        <v>0.31783936021199999</v>
      </c>
      <c r="J3">
        <v>0.40014486946799999</v>
      </c>
      <c r="K3">
        <v>0.34177216786800002</v>
      </c>
      <c r="L3">
        <v>1.1350571826119999</v>
      </c>
    </row>
    <row r="4" spans="2:12" x14ac:dyDescent="0.25">
      <c r="G4" t="s">
        <v>39</v>
      </c>
      <c r="H4" t="s">
        <v>26</v>
      </c>
      <c r="I4">
        <v>175.93532262239998</v>
      </c>
      <c r="J4">
        <v>72.878317947599996</v>
      </c>
      <c r="K4">
        <v>167.76314439839999</v>
      </c>
      <c r="L4">
        <v>67.858265610000004</v>
      </c>
    </row>
    <row r="5" spans="2:12" x14ac:dyDescent="0.25">
      <c r="G5" t="s">
        <v>39</v>
      </c>
      <c r="H5" t="s">
        <v>27</v>
      </c>
      <c r="I5">
        <v>0.26603358754199996</v>
      </c>
      <c r="J5">
        <v>0.355781616252</v>
      </c>
      <c r="K5">
        <v>0.29186350799999999</v>
      </c>
      <c r="L5">
        <v>1.108789466892</v>
      </c>
    </row>
    <row r="6" spans="2:12" x14ac:dyDescent="0.25">
      <c r="G6" t="s">
        <v>40</v>
      </c>
      <c r="H6" t="s">
        <v>26</v>
      </c>
      <c r="I6">
        <v>169.16408923680001</v>
      </c>
      <c r="J6">
        <v>70.922832443999994</v>
      </c>
      <c r="K6">
        <v>162.39285585119998</v>
      </c>
      <c r="L6">
        <v>66.048711860400005</v>
      </c>
    </row>
    <row r="7" spans="2:12" x14ac:dyDescent="0.25">
      <c r="G7" t="s">
        <v>40</v>
      </c>
      <c r="H7" t="s">
        <v>27</v>
      </c>
      <c r="I7">
        <v>0.25899967699919996</v>
      </c>
      <c r="J7">
        <v>0.34644198399600001</v>
      </c>
      <c r="K7">
        <v>0.29066686761720001</v>
      </c>
      <c r="L7">
        <v>1.0857322497599999</v>
      </c>
    </row>
    <row r="8" spans="2:12" x14ac:dyDescent="0.25">
      <c r="G8" t="s">
        <v>41</v>
      </c>
      <c r="H8" t="s">
        <v>26</v>
      </c>
      <c r="I8">
        <v>175.43915465879999</v>
      </c>
      <c r="J8">
        <v>78.306979196400007</v>
      </c>
      <c r="K8">
        <v>163.6478689356</v>
      </c>
      <c r="L8">
        <v>61.816690994400005</v>
      </c>
    </row>
    <row r="9" spans="2:12" x14ac:dyDescent="0.25">
      <c r="G9" t="s">
        <v>41</v>
      </c>
      <c r="H9" t="s">
        <v>27</v>
      </c>
      <c r="I9">
        <v>0.32717899246799997</v>
      </c>
      <c r="J9">
        <v>0.40481468559599998</v>
      </c>
      <c r="K9">
        <v>0.34118844085200001</v>
      </c>
      <c r="L9">
        <v>1.094196291492</v>
      </c>
    </row>
    <row r="10" spans="2:12" x14ac:dyDescent="0.25">
      <c r="G10" t="s">
        <v>42</v>
      </c>
      <c r="H10" t="s">
        <v>26</v>
      </c>
      <c r="I10">
        <v>178.62046689599998</v>
      </c>
      <c r="J10">
        <v>77.373015970800012</v>
      </c>
      <c r="K10">
        <v>168.17175330960001</v>
      </c>
      <c r="L10">
        <v>61.291336680000001</v>
      </c>
    </row>
    <row r="11" spans="2:12" x14ac:dyDescent="0.25">
      <c r="G11" t="s">
        <v>42</v>
      </c>
      <c r="H11" t="s">
        <v>27</v>
      </c>
      <c r="I11">
        <v>0.29081279937119997</v>
      </c>
      <c r="J11">
        <v>0.39635064386400004</v>
      </c>
      <c r="K11">
        <v>0.316963769688</v>
      </c>
      <c r="L11">
        <v>1.0399096790040001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opLeftCell="A13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7.2557268088799989E-2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0.12973332930600001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0.1696894435512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0.20897427172799998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0.2676680231868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0.34556639347199997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0.44392439566799996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0.53586140068800003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0.68441992626000003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0.87383934295200005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1.122507051768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1.4298393256919999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1.8229794709680001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2.3197311615839999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2.94490279572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3.7913069689199999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4.7953174364399995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6.13205230308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7.8277792845600001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9.9175220018399983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12.859506162480001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15.71101263564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21.276849733200002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26.652975550559997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30.7624137432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40.890077470799994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50.112964323599996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63.392753937599998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87.471493347599989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110.5578968304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141.261937872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178.85395770239998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2023-04-21T09:06:00Z</dcterms:modified>
</cp:coreProperties>
</file>