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835ABDC-DF99-461A-87AA-265BE4A3B73B}" xr6:coauthVersionLast="47" xr6:coauthVersionMax="47" xr10:uidLastSave="{00000000-0000-0000-0000-000000000000}"/>
  <bookViews>
    <workbookView minimized="1" xWindow="345" yWindow="795" windowWidth="21855" windowHeight="1203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<sst xmlns="http://schemas.openxmlformats.org/spreadsheetml/2006/main" count="171" uniqueCount="101">
  <si>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</si>
  <si>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</si>
  <si>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</si>
  <si>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</si>
  <si>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</si>
  <si>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</si>
  <si>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</si>
  <si>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</si>
  <si>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</si>
  <si>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</si>
  <si>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</si>
  <si>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</si>
  <si>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</si>
  <si>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</si>
  <si>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</si>
  <si>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</si>
  <si>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</si>
  <si>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</si>
  <si>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</si>
  <si>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</si>
  <si>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</si>
  <si>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</si>
  <si>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</si>
  <si>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</si>
  <si>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</si>
  <si>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</si>
  <si>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</si>
  <si>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</si>
  <si>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</si>
  <si>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</si>
  <si>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</si>
  <si>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</si>
  <si>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</si>
  <si>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</si>
  <si>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</si>
  <si>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</si>
  <si>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</si>
  <si>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</si>
  <si>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</si>
  <si>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</si>
  <si>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</si>
  <si>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</si>
  <si>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</si>
  <si>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</si>
  <si>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</si>
  <si>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</si>
  <si>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</si>
  <si>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</si>
  <si>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</si>
  <si>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</si>
  <si>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</si>
  <si>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</si>
  <si>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</si>
  <si>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</si>
  <si>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</si>
  <si>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</si>
  <si>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</si>
  <si>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</si>
  <si>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</si>
  <si>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</si>
  <si>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</si>
  <si>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</si>
  <si>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</si>
  <si>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</si>
  <si>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</si>
  <si>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</si>
  <si>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</si>
  <si>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</si>
  <si>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</si>
  <si>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</si>
  <si>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</si>
  <si>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</si>
  <si>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</si>
  <si>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</si>
  <si>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</si>
  <si>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</si>
  <si>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</si>
  <si>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</si>
  <si>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</si>
  <si>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</si>
  <si>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</si>
  <si>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</si>
  <si>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</si>
  <si>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</si>
  <si>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</si>
  <si>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</si>
  <si>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</si>
  <si>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</si>
  <si>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</si>
  <si>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</si>
  <si>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</si>
  <si>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</si>
  <si>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</si>
  <si>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</si>
  <si>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</si>
  <si>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</si>
  <si>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</si>
  <si>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</si>
  <si>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</si>
  <si>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</si>
  <si>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S23036825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</si>
</sst>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184.37601527376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9.6091456820639423E-2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671.65510406342923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0.17549999999999999</v>
      </c>
      <c r="E15" s="20">
        <f>ChromaticityCoordinates!G4</f>
        <v>0.49559999999999998</v>
      </c>
      <c r="F15" s="20" t="s">
        <v>49</v>
      </c>
      <c r="H15" s="26">
        <f>ChromaticityCoordinates!H4</f>
        <v>1.4676852523616909E-2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6.4031242374324902E-4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</v>
      </c>
      <c r="E17" s="20">
        <f>ChromaticityCoordinates!G6</f>
        <v>0.56079999999999997</v>
      </c>
      <c r="F17" s="20" t="s">
        <v>49</v>
      </c>
      <c r="H17" s="26">
        <f>ChromaticityCoordinates!H6</f>
        <v>1.2059850745345074E-2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0.1205</v>
      </c>
      <c r="E18" s="20">
        <f>ChromaticityCoordinates!G7</f>
        <v>0.30009999999999998</v>
      </c>
      <c r="F18" s="20" t="s">
        <v>49</v>
      </c>
      <c r="H18" s="26">
        <f>ChromaticityCoordinates!H7</f>
        <v>1.7281782315490501E-2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7.6993593410399991E-2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61.845877345200002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62.160041841004187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7.6234748289600002E-2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0.1330605732972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0.16358949623399999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0.21367327420679999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0.27344692064519999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0.32717899246799997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0.42086717853599998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0.54199053435599998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0.69230024097599996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0.88230338468400005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1.1327222745479999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1.4415138660119999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1.8393238274159998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2.3413290611759998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3.8409237652799999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4.8186665170800005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6.18458773452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7.9211756071200004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10.142256903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12.83907571692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15.0017843112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19.773752667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25.292891603279998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32.893017351600001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41.9115997488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50.930182146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64.735326074400007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82.101204800399998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104.778999372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133.55674126080001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181.9477108872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0.17549999999999999</v>
      </c>
      <c r="G4" s="4">
        <v>0.49559999999999998</v>
      </c>
      <c r="H4" s="3">
        <f>IF(OR((F4=""),(G4="")),"",SQRT((F4-C4)^2+(G4-D4)^2))</f>
        <v>1.4676852523616909E-2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-1.5000000000000013E-3</v>
      </c>
      <c r="O4" s="3">
        <f>IF(G4="","",G4-D4)</f>
        <v>1.4600000000000002E-2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0.52849999999999997</v>
      </c>
      <c r="H5" s="3">
        <f t="shared" ref="H5:H7" si="0">IF(OR((F5=""),(G5="")),"",SQRT((F5-C5)^2+(G5-D5)^2))</f>
        <v>6.4031242374324902E-4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</v>
      </c>
      <c r="G6" s="4">
        <v>0.56079999999999997</v>
      </c>
      <c r="H6" s="3">
        <f t="shared" si="0"/>
        <v>1.2059850745345074E-2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1.1999999999999997E-2</v>
      </c>
      <c r="O6" s="3">
        <f t="shared" ref="O6:O7" si="6">IF(G6="","",G6-D6)</f>
        <v>-1.2000000000000899E-3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0.1205</v>
      </c>
      <c r="G7" s="3">
        <v>0.30009999999999998</v>
      </c>
      <c r="H7" s="3">
        <f t="shared" si="0"/>
        <v>1.7281782315490501E-2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-2.5000000000000022E-3</v>
      </c>
      <c r="O7" s="3">
        <f t="shared" si="6"/>
        <v>1.7100000000000004E-2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198.35044003679999</v>
      </c>
      <c r="F3" s="8"/>
    </row>
    <row r="4" spans="2:6" x14ac:dyDescent="0.25">
      <c r="B4" s="1" t="s">
        <v>39</v>
      </c>
      <c r="C4" s="18"/>
      <c r="D4" s="18"/>
      <c r="E4" s="1">
        <v>182.85248776200001</v>
      </c>
      <c r="F4" s="8"/>
    </row>
    <row r="5" spans="2:6" x14ac:dyDescent="0.25">
      <c r="B5" s="1" t="s">
        <v>40</v>
      </c>
      <c r="C5" s="18"/>
      <c r="D5" s="18"/>
      <c r="E5" s="1">
        <v>180.22571618999999</v>
      </c>
      <c r="F5" s="8"/>
    </row>
    <row r="6" spans="2:6" x14ac:dyDescent="0.25">
      <c r="B6" s="1" t="s">
        <v>41</v>
      </c>
      <c r="C6" s="18"/>
      <c r="D6" s="18"/>
      <c r="E6" s="1">
        <v>180.28408889160002</v>
      </c>
      <c r="F6" s="8"/>
    </row>
    <row r="7" spans="2:6" x14ac:dyDescent="0.25">
      <c r="B7" s="1" t="s">
        <v>42</v>
      </c>
      <c r="C7" s="18"/>
      <c r="D7" s="18"/>
      <c r="E7" s="1">
        <v>181.36398387119999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9.5526926168399987E-2</v>
      </c>
      <c r="D4">
        <v>0</v>
      </c>
    </row>
    <row r="5" spans="2:4" x14ac:dyDescent="0.25">
      <c r="B5">
        <v>2</v>
      </c>
      <c r="C5">
        <v>4.3487662691999995E-2</v>
      </c>
      <c r="D5">
        <v>0</v>
      </c>
    </row>
    <row r="6" spans="2:4" x14ac:dyDescent="0.25">
      <c r="B6">
        <v>3</v>
      </c>
      <c r="C6">
        <v>6.9521887605599991E-2</v>
      </c>
      <c r="D6">
        <v>0</v>
      </c>
    </row>
    <row r="7" spans="2:4" x14ac:dyDescent="0.25">
      <c r="B7">
        <v>4</v>
      </c>
      <c r="C7">
        <v>8.2451441009999987E-2</v>
      </c>
      <c r="D7">
        <v>0</v>
      </c>
    </row>
    <row r="8" spans="2:4" x14ac:dyDescent="0.25">
      <c r="B8">
        <v>5</v>
      </c>
      <c r="C8">
        <v>7.5972071132399996E-2</v>
      </c>
      <c r="D8">
        <v>0</v>
      </c>
    </row>
    <row r="9" spans="2:4" x14ac:dyDescent="0.25">
      <c r="B9">
        <v>6</v>
      </c>
      <c r="C9">
        <v>7.5972071132399996E-2</v>
      </c>
      <c r="D9">
        <v>0</v>
      </c>
    </row>
    <row r="10" spans="2:4" x14ac:dyDescent="0.25">
      <c r="B10">
        <v>7</v>
      </c>
      <c r="C10">
        <v>0.1066177394724</v>
      </c>
      <c r="D10">
        <v>0</v>
      </c>
    </row>
    <row r="11" spans="2:4" x14ac:dyDescent="0.25">
      <c r="B11">
        <v>8</v>
      </c>
      <c r="C11">
        <v>0.1330605732972</v>
      </c>
      <c r="D11">
        <v>0</v>
      </c>
    </row>
    <row r="12" spans="2:4" x14ac:dyDescent="0.25">
      <c r="B12">
        <v>9</v>
      </c>
      <c r="C12">
        <v>0.13308975964799999</v>
      </c>
      <c r="D12">
        <v>0</v>
      </c>
    </row>
    <row r="13" spans="2:4" x14ac:dyDescent="0.25">
      <c r="B13">
        <v>10</v>
      </c>
      <c r="C13">
        <v>0.17386309171559999</v>
      </c>
      <c r="D13">
        <v>0</v>
      </c>
    </row>
    <row r="14" spans="2:4" x14ac:dyDescent="0.25">
      <c r="B14">
        <v>11</v>
      </c>
      <c r="C14">
        <v>0.1639981051452</v>
      </c>
      <c r="D14">
        <v>0</v>
      </c>
    </row>
    <row r="15" spans="2:4" x14ac:dyDescent="0.25">
      <c r="B15">
        <v>12</v>
      </c>
      <c r="C15">
        <v>0.16402729149600001</v>
      </c>
      <c r="D15">
        <v>0</v>
      </c>
    </row>
    <row r="16" spans="2:4" x14ac:dyDescent="0.25">
      <c r="B16">
        <v>13</v>
      </c>
      <c r="C16">
        <v>0.21431537392439998</v>
      </c>
      <c r="D16">
        <v>0</v>
      </c>
    </row>
    <row r="17" spans="2:4" x14ac:dyDescent="0.25">
      <c r="B17">
        <v>14</v>
      </c>
      <c r="C17">
        <v>0.21443211932760001</v>
      </c>
      <c r="D17">
        <v>0</v>
      </c>
    </row>
    <row r="18" spans="2:4" x14ac:dyDescent="0.25">
      <c r="B18">
        <v>15</v>
      </c>
      <c r="C18">
        <v>0.27432251116919998</v>
      </c>
      <c r="D18">
        <v>0</v>
      </c>
    </row>
    <row r="19" spans="2:4" x14ac:dyDescent="0.25">
      <c r="B19">
        <v>16</v>
      </c>
      <c r="C19">
        <v>0.27435169751999999</v>
      </c>
      <c r="D19">
        <v>0</v>
      </c>
    </row>
    <row r="20" spans="2:4" x14ac:dyDescent="0.25">
      <c r="B20">
        <v>17</v>
      </c>
      <c r="C20">
        <v>0.35432229871199999</v>
      </c>
      <c r="D20">
        <v>0</v>
      </c>
    </row>
    <row r="21" spans="2:4" x14ac:dyDescent="0.25">
      <c r="B21">
        <v>18</v>
      </c>
      <c r="C21">
        <v>0.35169552714000002</v>
      </c>
      <c r="D21">
        <v>0</v>
      </c>
    </row>
    <row r="22" spans="2:4" x14ac:dyDescent="0.25">
      <c r="B22">
        <v>19</v>
      </c>
      <c r="C22">
        <v>0.17047747502279997</v>
      </c>
      <c r="D22">
        <v>0</v>
      </c>
    </row>
    <row r="23" spans="2:4" x14ac:dyDescent="0.25">
      <c r="B23">
        <v>20</v>
      </c>
      <c r="C23">
        <v>0.26063411264399999</v>
      </c>
      <c r="D23">
        <v>0</v>
      </c>
    </row>
    <row r="24" spans="2:4" x14ac:dyDescent="0.25">
      <c r="B24">
        <v>21</v>
      </c>
      <c r="C24">
        <v>0.30616481989199995</v>
      </c>
      <c r="D24">
        <v>0</v>
      </c>
    </row>
    <row r="25" spans="2:4" x14ac:dyDescent="0.25">
      <c r="B25">
        <v>22</v>
      </c>
      <c r="C25">
        <v>0.32863831000799998</v>
      </c>
      <c r="D25">
        <v>0</v>
      </c>
    </row>
    <row r="26" spans="2:4" x14ac:dyDescent="0.25">
      <c r="B26">
        <v>23</v>
      </c>
      <c r="C26">
        <v>0.32863831000799998</v>
      </c>
      <c r="D26">
        <v>0</v>
      </c>
    </row>
    <row r="27" spans="2:4" x14ac:dyDescent="0.25">
      <c r="B27">
        <v>24</v>
      </c>
      <c r="C27">
        <v>0.42291022309199999</v>
      </c>
      <c r="D27">
        <v>0</v>
      </c>
    </row>
    <row r="28" spans="2:4" x14ac:dyDescent="0.25">
      <c r="B28">
        <v>25</v>
      </c>
      <c r="C28">
        <v>0.42320208659999997</v>
      </c>
      <c r="D28">
        <v>0</v>
      </c>
    </row>
    <row r="29" spans="2:4" x14ac:dyDescent="0.25">
      <c r="B29">
        <v>26</v>
      </c>
      <c r="C29">
        <v>0.54461730592800006</v>
      </c>
      <c r="D29">
        <v>0</v>
      </c>
    </row>
    <row r="30" spans="2:4" x14ac:dyDescent="0.25">
      <c r="B30">
        <v>27</v>
      </c>
      <c r="C30">
        <v>0.54461730592800006</v>
      </c>
      <c r="D30">
        <v>0</v>
      </c>
    </row>
    <row r="31" spans="2:4" x14ac:dyDescent="0.25">
      <c r="B31">
        <v>28</v>
      </c>
      <c r="C31">
        <v>0.69609446657999996</v>
      </c>
      <c r="D31">
        <v>0</v>
      </c>
    </row>
    <row r="32" spans="2:4" x14ac:dyDescent="0.25">
      <c r="B32">
        <v>29</v>
      </c>
      <c r="C32">
        <v>0.69638633008799999</v>
      </c>
      <c r="D32">
        <v>0</v>
      </c>
    </row>
    <row r="33" spans="2:4" x14ac:dyDescent="0.25">
      <c r="B33">
        <v>30</v>
      </c>
      <c r="C33">
        <v>0.88668133730399989</v>
      </c>
      <c r="D33">
        <v>0</v>
      </c>
    </row>
    <row r="34" spans="2:4" x14ac:dyDescent="0.25">
      <c r="B34">
        <v>31</v>
      </c>
      <c r="C34">
        <v>0.88638947379599997</v>
      </c>
      <c r="D34">
        <v>0</v>
      </c>
    </row>
    <row r="35" spans="2:4" x14ac:dyDescent="0.25">
      <c r="B35">
        <v>32</v>
      </c>
      <c r="C35">
        <v>1.1379758176920001</v>
      </c>
      <c r="D35">
        <v>0</v>
      </c>
    </row>
    <row r="36" spans="2:4" x14ac:dyDescent="0.25">
      <c r="B36">
        <v>33</v>
      </c>
      <c r="C36">
        <v>1.1403107257559999</v>
      </c>
      <c r="D36">
        <v>0</v>
      </c>
    </row>
    <row r="37" spans="2:4" x14ac:dyDescent="0.25">
      <c r="B37">
        <v>34</v>
      </c>
      <c r="C37">
        <v>1.449977907744</v>
      </c>
      <c r="D37">
        <v>0</v>
      </c>
    </row>
    <row r="38" spans="2:4" x14ac:dyDescent="0.25">
      <c r="B38">
        <v>35</v>
      </c>
      <c r="C38">
        <v>1.4496860442359998</v>
      </c>
      <c r="D38">
        <v>0</v>
      </c>
    </row>
    <row r="39" spans="2:4" x14ac:dyDescent="0.25">
      <c r="B39">
        <v>36</v>
      </c>
      <c r="C39">
        <v>1.85625191088</v>
      </c>
      <c r="D39">
        <v>0</v>
      </c>
    </row>
    <row r="40" spans="2:4" x14ac:dyDescent="0.25">
      <c r="B40">
        <v>37</v>
      </c>
      <c r="C40">
        <v>1.8472041421319998</v>
      </c>
      <c r="D40">
        <v>0</v>
      </c>
    </row>
    <row r="41" spans="2:4" x14ac:dyDescent="0.25">
      <c r="B41">
        <v>38</v>
      </c>
      <c r="C41">
        <v>2.354171055528</v>
      </c>
      <c r="D41">
        <v>0</v>
      </c>
    </row>
    <row r="42" spans="2:4" x14ac:dyDescent="0.25">
      <c r="B42">
        <v>39</v>
      </c>
      <c r="C42">
        <v>2.3608839162119999</v>
      </c>
      <c r="D42">
        <v>0</v>
      </c>
    </row>
    <row r="43" spans="2:4" x14ac:dyDescent="0.25">
      <c r="B43">
        <v>40</v>
      </c>
      <c r="C43">
        <v>2.9886823219199998</v>
      </c>
      <c r="D43">
        <v>0</v>
      </c>
    </row>
    <row r="44" spans="2:4" x14ac:dyDescent="0.25">
      <c r="B44">
        <v>41</v>
      </c>
      <c r="C44">
        <v>3.0003568622399999</v>
      </c>
      <c r="D44">
        <v>0</v>
      </c>
    </row>
    <row r="45" spans="2:4" x14ac:dyDescent="0.25">
      <c r="B45">
        <v>42</v>
      </c>
      <c r="C45">
        <v>3.82633058988</v>
      </c>
      <c r="D45">
        <v>0</v>
      </c>
    </row>
    <row r="46" spans="2:4" x14ac:dyDescent="0.25">
      <c r="B46">
        <v>43</v>
      </c>
      <c r="C46">
        <v>3.8292492249599999</v>
      </c>
      <c r="D46">
        <v>0</v>
      </c>
    </row>
    <row r="47" spans="2:4" x14ac:dyDescent="0.25">
      <c r="B47">
        <v>44</v>
      </c>
      <c r="C47">
        <v>4.8245037872400003</v>
      </c>
      <c r="D47">
        <v>0</v>
      </c>
    </row>
    <row r="48" spans="2:4" x14ac:dyDescent="0.25">
      <c r="B48">
        <v>45</v>
      </c>
      <c r="C48">
        <v>4.8945510291599996</v>
      </c>
      <c r="D48">
        <v>0</v>
      </c>
    </row>
    <row r="49" spans="2:4" x14ac:dyDescent="0.25">
      <c r="B49">
        <v>46</v>
      </c>
      <c r="C49">
        <v>6.1904250046799998</v>
      </c>
      <c r="D49">
        <v>0</v>
      </c>
    </row>
    <row r="50" spans="2:4" x14ac:dyDescent="0.25">
      <c r="B50">
        <v>47</v>
      </c>
      <c r="C50">
        <v>6.1554013837200001</v>
      </c>
      <c r="D50">
        <v>0</v>
      </c>
    </row>
    <row r="51" spans="2:4" x14ac:dyDescent="0.25">
      <c r="B51">
        <v>48</v>
      </c>
      <c r="C51">
        <v>7.8540470002799996</v>
      </c>
      <c r="D51">
        <v>0</v>
      </c>
    </row>
    <row r="52" spans="2:4" x14ac:dyDescent="0.25">
      <c r="B52">
        <v>49</v>
      </c>
      <c r="C52">
        <v>7.9445246877599995</v>
      </c>
      <c r="D52">
        <v>0</v>
      </c>
    </row>
    <row r="53" spans="2:4" x14ac:dyDescent="0.25">
      <c r="B53">
        <v>50</v>
      </c>
      <c r="C53">
        <v>10.057616485680001</v>
      </c>
      <c r="D53">
        <v>0</v>
      </c>
    </row>
    <row r="54" spans="2:4" x14ac:dyDescent="0.25">
      <c r="B54">
        <v>51</v>
      </c>
      <c r="C54">
        <v>9.8679052054799996</v>
      </c>
      <c r="D54">
        <v>0</v>
      </c>
    </row>
    <row r="55" spans="2:4" x14ac:dyDescent="0.25">
      <c r="B55">
        <v>52</v>
      </c>
      <c r="C55">
        <v>13.09883423904</v>
      </c>
      <c r="D55">
        <v>0</v>
      </c>
    </row>
    <row r="56" spans="2:4" x14ac:dyDescent="0.25">
      <c r="B56">
        <v>53</v>
      </c>
      <c r="C56">
        <v>12.652283071799999</v>
      </c>
      <c r="D56">
        <v>0</v>
      </c>
    </row>
    <row r="57" spans="2:4" x14ac:dyDescent="0.25">
      <c r="B57">
        <v>54</v>
      </c>
      <c r="C57">
        <v>13.128020589839998</v>
      </c>
      <c r="D57">
        <v>0</v>
      </c>
    </row>
    <row r="58" spans="2:4" x14ac:dyDescent="0.25">
      <c r="B58">
        <v>55</v>
      </c>
      <c r="C58">
        <v>16.551579538679999</v>
      </c>
      <c r="D58">
        <v>0</v>
      </c>
    </row>
    <row r="59" spans="2:4" x14ac:dyDescent="0.25">
      <c r="B59">
        <v>56</v>
      </c>
      <c r="C59">
        <v>16.569091349160001</v>
      </c>
      <c r="D59">
        <v>0</v>
      </c>
    </row>
    <row r="60" spans="2:4" x14ac:dyDescent="0.25">
      <c r="B60">
        <v>57</v>
      </c>
      <c r="C60">
        <v>8.2042832098799998</v>
      </c>
      <c r="D60">
        <v>0</v>
      </c>
    </row>
    <row r="61" spans="2:4" x14ac:dyDescent="0.25">
      <c r="B61">
        <v>58</v>
      </c>
      <c r="C61">
        <v>12.06271878564</v>
      </c>
      <c r="D61">
        <v>0</v>
      </c>
    </row>
    <row r="62" spans="2:4" x14ac:dyDescent="0.25">
      <c r="B62">
        <v>59</v>
      </c>
      <c r="C62">
        <v>14.403464119800001</v>
      </c>
      <c r="D62">
        <v>0</v>
      </c>
    </row>
    <row r="63" spans="2:4" x14ac:dyDescent="0.25">
      <c r="B63">
        <v>60</v>
      </c>
      <c r="C63">
        <v>15.09226199868</v>
      </c>
      <c r="D63">
        <v>0</v>
      </c>
    </row>
    <row r="64" spans="2:4" x14ac:dyDescent="0.25">
      <c r="B64">
        <v>61</v>
      </c>
      <c r="C64">
        <v>15.454172748600001</v>
      </c>
      <c r="D64">
        <v>0</v>
      </c>
    </row>
    <row r="65" spans="2:4" x14ac:dyDescent="0.25">
      <c r="B65">
        <v>62</v>
      </c>
      <c r="C65">
        <v>18.760986294239999</v>
      </c>
      <c r="D65">
        <v>0</v>
      </c>
    </row>
    <row r="66" spans="2:4" x14ac:dyDescent="0.25">
      <c r="B66">
        <v>63</v>
      </c>
      <c r="C66">
        <v>21.19512795096</v>
      </c>
      <c r="D66">
        <v>0</v>
      </c>
    </row>
    <row r="67" spans="2:4" x14ac:dyDescent="0.25">
      <c r="B67">
        <v>64</v>
      </c>
      <c r="C67">
        <v>10.37282907432</v>
      </c>
      <c r="D67">
        <v>0</v>
      </c>
    </row>
    <row r="68" spans="2:4" x14ac:dyDescent="0.25">
      <c r="B68">
        <v>65</v>
      </c>
      <c r="C68">
        <v>15.2790546438</v>
      </c>
      <c r="D68">
        <v>0</v>
      </c>
    </row>
    <row r="69" spans="2:4" x14ac:dyDescent="0.25">
      <c r="B69">
        <v>66</v>
      </c>
      <c r="C69">
        <v>17.497217304599999</v>
      </c>
      <c r="D69">
        <v>0</v>
      </c>
    </row>
    <row r="70" spans="2:4" x14ac:dyDescent="0.25">
      <c r="B70">
        <v>67</v>
      </c>
      <c r="C70">
        <v>19.157920665119999</v>
      </c>
      <c r="D70">
        <v>0</v>
      </c>
    </row>
    <row r="71" spans="2:4" x14ac:dyDescent="0.25">
      <c r="B71">
        <v>68</v>
      </c>
      <c r="C71">
        <v>19.8613117194</v>
      </c>
      <c r="D71">
        <v>0</v>
      </c>
    </row>
    <row r="72" spans="2:4" x14ac:dyDescent="0.25">
      <c r="B72">
        <v>69</v>
      </c>
      <c r="C72">
        <v>23.693479579440002</v>
      </c>
      <c r="D72">
        <v>0</v>
      </c>
    </row>
    <row r="73" spans="2:4" x14ac:dyDescent="0.25">
      <c r="B73">
        <v>70</v>
      </c>
      <c r="C73">
        <v>27.178329864960002</v>
      </c>
      <c r="D73">
        <v>0</v>
      </c>
    </row>
    <row r="74" spans="2:4" x14ac:dyDescent="0.25">
      <c r="B74">
        <v>71</v>
      </c>
      <c r="C74">
        <v>13.206823737000001</v>
      </c>
      <c r="D74">
        <v>0</v>
      </c>
    </row>
    <row r="75" spans="2:4" x14ac:dyDescent="0.25">
      <c r="B75">
        <v>72</v>
      </c>
      <c r="C75">
        <v>19.578204116639998</v>
      </c>
      <c r="D75">
        <v>0</v>
      </c>
    </row>
    <row r="76" spans="2:4" x14ac:dyDescent="0.25">
      <c r="B76">
        <v>73</v>
      </c>
      <c r="C76">
        <v>22.385931063600001</v>
      </c>
      <c r="D76">
        <v>0</v>
      </c>
    </row>
    <row r="77" spans="2:4" x14ac:dyDescent="0.25">
      <c r="B77">
        <v>74</v>
      </c>
      <c r="C77">
        <v>25.018539905760001</v>
      </c>
      <c r="D77">
        <v>0</v>
      </c>
    </row>
    <row r="78" spans="2:4" x14ac:dyDescent="0.25">
      <c r="B78">
        <v>75</v>
      </c>
      <c r="C78">
        <v>24.40562653896</v>
      </c>
      <c r="D78">
        <v>0</v>
      </c>
    </row>
    <row r="79" spans="2:4" x14ac:dyDescent="0.25">
      <c r="B79">
        <v>76</v>
      </c>
      <c r="C79">
        <v>31.258581706799998</v>
      </c>
      <c r="D79">
        <v>0</v>
      </c>
    </row>
    <row r="80" spans="2:4" x14ac:dyDescent="0.25">
      <c r="B80">
        <v>77</v>
      </c>
      <c r="C80">
        <v>30.820786444799996</v>
      </c>
      <c r="D80">
        <v>0</v>
      </c>
    </row>
    <row r="81" spans="2:4" x14ac:dyDescent="0.25">
      <c r="B81">
        <v>78</v>
      </c>
      <c r="C81">
        <v>42.145090555199999</v>
      </c>
      <c r="D81">
        <v>0</v>
      </c>
    </row>
    <row r="82" spans="2:4" x14ac:dyDescent="0.25">
      <c r="B82">
        <v>79</v>
      </c>
      <c r="C82">
        <v>42.145090555199999</v>
      </c>
      <c r="D82">
        <v>0</v>
      </c>
    </row>
    <row r="83" spans="2:4" x14ac:dyDescent="0.25">
      <c r="B83">
        <v>80</v>
      </c>
      <c r="C83">
        <v>51.455536460400005</v>
      </c>
      <c r="D83">
        <v>0</v>
      </c>
    </row>
    <row r="84" spans="2:4" x14ac:dyDescent="0.25">
      <c r="B84">
        <v>81</v>
      </c>
      <c r="C84">
        <v>50.8134367428</v>
      </c>
      <c r="D84">
        <v>0</v>
      </c>
    </row>
    <row r="85" spans="2:4" x14ac:dyDescent="0.25">
      <c r="B85">
        <v>82</v>
      </c>
      <c r="C85">
        <v>65.114748634799994</v>
      </c>
      <c r="D85">
        <v>0</v>
      </c>
    </row>
    <row r="86" spans="2:4" x14ac:dyDescent="0.25">
      <c r="B86">
        <v>83</v>
      </c>
      <c r="C86">
        <v>65.4066121428</v>
      </c>
      <c r="D86">
        <v>0</v>
      </c>
    </row>
    <row r="87" spans="2:4" x14ac:dyDescent="0.25">
      <c r="B87">
        <v>84</v>
      </c>
      <c r="C87">
        <v>82.509813711599989</v>
      </c>
      <c r="D87">
        <v>0</v>
      </c>
    </row>
    <row r="88" spans="2:4" x14ac:dyDescent="0.25">
      <c r="B88">
        <v>85</v>
      </c>
      <c r="C88">
        <v>83.122727078400004</v>
      </c>
      <c r="D88">
        <v>0</v>
      </c>
    </row>
    <row r="89" spans="2:4" x14ac:dyDescent="0.25">
      <c r="B89">
        <v>86</v>
      </c>
      <c r="C89">
        <v>105.2459809848</v>
      </c>
      <c r="D89">
        <v>0</v>
      </c>
    </row>
    <row r="90" spans="2:4" x14ac:dyDescent="0.25">
      <c r="B90">
        <v>87</v>
      </c>
      <c r="C90">
        <v>105.18760828319999</v>
      </c>
      <c r="D90">
        <v>0</v>
      </c>
    </row>
    <row r="91" spans="2:4" x14ac:dyDescent="0.25">
      <c r="B91">
        <v>88</v>
      </c>
      <c r="C91">
        <v>133.17731870040001</v>
      </c>
      <c r="D91">
        <v>0</v>
      </c>
    </row>
    <row r="92" spans="2:4" x14ac:dyDescent="0.25">
      <c r="B92">
        <v>89</v>
      </c>
      <c r="C92">
        <v>134.78256799440001</v>
      </c>
      <c r="D92">
        <v>0</v>
      </c>
    </row>
    <row r="93" spans="2:4" x14ac:dyDescent="0.25">
      <c r="B93">
        <v>90</v>
      </c>
      <c r="C93">
        <v>182.7357423588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198.00020382719998</v>
      </c>
    </row>
    <row r="3" spans="2:9" x14ac:dyDescent="0.25">
      <c r="B3" s="18">
        <v>150</v>
      </c>
      <c r="C3" s="18">
        <v>200</v>
      </c>
      <c r="D3" s="1">
        <v>184.37601527376</v>
      </c>
      <c r="E3" s="19" t="str">
        <f>IF(D3="","N/A",IF(OR(D3&lt;B3,D3&gt;C3),"FAIL","PASS"))</f>
        <v>PASS</v>
      </c>
      <c r="H3" t="s">
        <v>39</v>
      </c>
      <c r="I3">
        <v>182.53143790319999</v>
      </c>
    </row>
    <row r="4" spans="2:9" x14ac:dyDescent="0.25">
      <c r="H4" t="s">
        <v>40</v>
      </c>
      <c r="I4">
        <v>179.84629362960001</v>
      </c>
    </row>
    <row r="5" spans="2:9" x14ac:dyDescent="0.25">
      <c r="H5" t="s">
        <v>41</v>
      </c>
      <c r="I5">
        <v>180.13815713760002</v>
      </c>
    </row>
    <row r="6" spans="2:9" x14ac:dyDescent="0.25">
      <c r="B6" s="15" t="s">
        <v>23</v>
      </c>
      <c r="H6" t="s">
        <v>42</v>
      </c>
      <c r="I6">
        <v>181.36398387119999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9.6091456820639423E-2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197.7958993716</v>
      </c>
      <c r="J2" t="s">
        <v>26</v>
      </c>
    </row>
    <row r="3" spans="2:10" x14ac:dyDescent="0.25">
      <c r="B3" s="18">
        <v>100</v>
      </c>
      <c r="C3" s="18"/>
      <c r="D3" s="1">
        <v>671.65510406342923</v>
      </c>
      <c r="E3" s="19" t="str">
        <f>IF(D3="","N/A",IF(OR(D3&lt;B3),"FAIL","PASS"))</f>
        <v>PASS</v>
      </c>
      <c r="I3">
        <v>0.29449027957199997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8.2772490868800008E-2</v>
      </c>
    </row>
    <row r="3" spans="2:9" x14ac:dyDescent="0.25">
      <c r="B3" s="18">
        <v>0.05</v>
      </c>
      <c r="C3" s="18">
        <v>0.1</v>
      </c>
      <c r="D3" s="1">
        <v>7.6993593410399991E-2</v>
      </c>
      <c r="E3" s="19" t="str">
        <f>IF(D3="","N/A",IF(OR(D3&lt;B3,D3&gt;C3),"FAIL","PASS"))</f>
        <v>PASS</v>
      </c>
      <c r="H3" t="s">
        <v>39</v>
      </c>
      <c r="I3">
        <v>7.6176375588E-2</v>
      </c>
    </row>
    <row r="4" spans="2:9" x14ac:dyDescent="0.25">
      <c r="H4" t="s">
        <v>40</v>
      </c>
      <c r="I4">
        <v>7.509648060839999E-2</v>
      </c>
    </row>
    <row r="5" spans="2:9" x14ac:dyDescent="0.25">
      <c r="H5" t="s">
        <v>41</v>
      </c>
      <c r="I5">
        <v>7.5505089519599999E-2</v>
      </c>
    </row>
    <row r="6" spans="2:9" x14ac:dyDescent="0.25">
      <c r="H6" t="s">
        <v>42</v>
      </c>
      <c r="I6">
        <v>7.5417530467199997E-2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198.029390178</v>
      </c>
      <c r="J2">
        <v>77.985929337599998</v>
      </c>
      <c r="K2">
        <v>179.17500756119998</v>
      </c>
      <c r="L2">
        <v>67.157793190799993</v>
      </c>
    </row>
    <row r="3" spans="2:12" x14ac:dyDescent="0.25">
      <c r="B3" s="18">
        <v>50</v>
      </c>
      <c r="C3" s="18"/>
      <c r="D3" s="1">
        <v>61.845877345200002</v>
      </c>
      <c r="E3" s="19" t="str">
        <f>IF(D3="","N/A",IF(OR(D3&lt;B3),"FAIL","PASS"))</f>
        <v>PASS</v>
      </c>
      <c r="H3" t="s">
        <v>39</v>
      </c>
      <c r="I3">
        <v>182.47306520160001</v>
      </c>
      <c r="J3">
        <v>74.979735205199987</v>
      </c>
      <c r="K3">
        <v>175.81857721919999</v>
      </c>
      <c r="L3">
        <v>69.375955851599997</v>
      </c>
    </row>
    <row r="4" spans="2:12" x14ac:dyDescent="0.25">
      <c r="H4" t="s">
        <v>40</v>
      </c>
      <c r="I4">
        <v>179.70036187560001</v>
      </c>
      <c r="J4">
        <v>73.724722120799996</v>
      </c>
      <c r="K4">
        <v>171.46981095000001</v>
      </c>
      <c r="L4">
        <v>67.070234138399996</v>
      </c>
    </row>
    <row r="5" spans="2:12" x14ac:dyDescent="0.25">
      <c r="H5" t="s">
        <v>41</v>
      </c>
      <c r="I5">
        <v>180.37164794399999</v>
      </c>
      <c r="J5">
        <v>79.124197018800004</v>
      </c>
      <c r="K5">
        <v>166.01196335039998</v>
      </c>
      <c r="L5">
        <v>62.633908816799995</v>
      </c>
    </row>
    <row r="6" spans="2:12" x14ac:dyDescent="0.25">
      <c r="H6" t="s">
        <v>42</v>
      </c>
      <c r="I6">
        <v>181.53910197599998</v>
      </c>
      <c r="J6">
        <v>77.227084216800009</v>
      </c>
      <c r="K6">
        <v>168.46361681760001</v>
      </c>
      <c r="L6">
        <v>61.845877345200002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197.59159491599999</v>
      </c>
      <c r="J2">
        <v>77.927556635999991</v>
      </c>
      <c r="K2">
        <v>179.08744850880001</v>
      </c>
      <c r="L2">
        <v>67.245352243200003</v>
      </c>
    </row>
    <row r="3" spans="2:12" x14ac:dyDescent="0.25">
      <c r="B3" s="18">
        <v>20</v>
      </c>
      <c r="C3" s="18"/>
      <c r="D3" s="1">
        <v>62.160041841004187</v>
      </c>
      <c r="E3" s="19" t="str">
        <f>IF(D3="","N/A",IF(OR(D3&lt;B3),"FAIL","PASS"))</f>
        <v>PASS</v>
      </c>
      <c r="G3" t="s">
        <v>38</v>
      </c>
      <c r="H3" t="s">
        <v>27</v>
      </c>
      <c r="I3">
        <v>0.29594959711199997</v>
      </c>
      <c r="J3">
        <v>0.38671914809999997</v>
      </c>
      <c r="K3">
        <v>0.31054277251200002</v>
      </c>
      <c r="L3">
        <v>1.075225163472</v>
      </c>
    </row>
    <row r="4" spans="2:12" x14ac:dyDescent="0.25">
      <c r="G4" t="s">
        <v>39</v>
      </c>
      <c r="H4" t="s">
        <v>26</v>
      </c>
      <c r="I4">
        <v>181.97689723799999</v>
      </c>
      <c r="J4">
        <v>74.950548854399997</v>
      </c>
      <c r="K4">
        <v>175.46834100960001</v>
      </c>
      <c r="L4">
        <v>69.375955851599997</v>
      </c>
    </row>
    <row r="5" spans="2:12" x14ac:dyDescent="0.25">
      <c r="G5" t="s">
        <v>39</v>
      </c>
      <c r="H5" t="s">
        <v>27</v>
      </c>
      <c r="I5">
        <v>0.27718277354760001</v>
      </c>
      <c r="J5">
        <v>0.37504460777999998</v>
      </c>
      <c r="K5">
        <v>0.30412177533599999</v>
      </c>
      <c r="L5">
        <v>1.1160860545919999</v>
      </c>
    </row>
    <row r="6" spans="2:12" x14ac:dyDescent="0.25">
      <c r="G6" t="s">
        <v>40</v>
      </c>
      <c r="H6" t="s">
        <v>26</v>
      </c>
      <c r="I6">
        <v>179.23338026280001</v>
      </c>
      <c r="J6">
        <v>73.695535769999992</v>
      </c>
      <c r="K6">
        <v>171.177947442</v>
      </c>
      <c r="L6">
        <v>67.070234138399996</v>
      </c>
    </row>
    <row r="7" spans="2:12" x14ac:dyDescent="0.25">
      <c r="G7" t="s">
        <v>40</v>
      </c>
      <c r="H7" t="s">
        <v>27</v>
      </c>
      <c r="I7">
        <v>0.26553741957839999</v>
      </c>
      <c r="J7">
        <v>0.35899211483999999</v>
      </c>
      <c r="K7">
        <v>0.29419841606399999</v>
      </c>
      <c r="L7">
        <v>1.067052985248</v>
      </c>
    </row>
    <row r="8" spans="2:12" x14ac:dyDescent="0.25">
      <c r="G8" t="s">
        <v>41</v>
      </c>
      <c r="H8" t="s">
        <v>26</v>
      </c>
      <c r="I8">
        <v>180.1965298392</v>
      </c>
      <c r="J8">
        <v>79.211756071199986</v>
      </c>
      <c r="K8">
        <v>165.98277699960002</v>
      </c>
      <c r="L8">
        <v>62.721467869199998</v>
      </c>
    </row>
    <row r="9" spans="2:12" x14ac:dyDescent="0.25">
      <c r="G9" t="s">
        <v>41</v>
      </c>
      <c r="H9" t="s">
        <v>27</v>
      </c>
      <c r="I9">
        <v>0.27014886300480001</v>
      </c>
      <c r="J9">
        <v>0.39138896422799996</v>
      </c>
      <c r="K9">
        <v>0.28850707765799999</v>
      </c>
      <c r="L9">
        <v>0.981245113896</v>
      </c>
    </row>
    <row r="10" spans="2:12" x14ac:dyDescent="0.25">
      <c r="G10" t="s">
        <v>42</v>
      </c>
      <c r="H10" t="s">
        <v>26</v>
      </c>
      <c r="I10">
        <v>181.39317022200001</v>
      </c>
      <c r="J10">
        <v>77.227084216800009</v>
      </c>
      <c r="K10">
        <v>168.40524411600001</v>
      </c>
      <c r="L10">
        <v>61.991809099199997</v>
      </c>
    </row>
    <row r="11" spans="2:12" x14ac:dyDescent="0.25">
      <c r="G11" t="s">
        <v>42</v>
      </c>
      <c r="H11" t="s">
        <v>27</v>
      </c>
      <c r="I11">
        <v>0.28007222227680001</v>
      </c>
      <c r="J11">
        <v>0.38175746846399999</v>
      </c>
      <c r="K11">
        <v>0.297117051144</v>
      </c>
      <c r="L11">
        <v>0.99233592719999997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2023-04-21T11:17:41Z</dcterms:modified>
</cp:coreProperties>
</file>