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AC6C2400-7D9E-42CB-8453-A2E96AC33959}" xr6:coauthVersionLast="47" xr6:coauthVersionMax="47" xr10:uidLastSave="{00000000-0000-0000-0000-000000000000}"/>
  <bookViews>
    <workbookView xWindow="345" yWindow="795" windowWidth="21855" windowHeight="12030" tabRatio="763" firstSheet="4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<sst xmlns="http://schemas.openxmlformats.org/spreadsheetml/2006/main" count="171" uniqueCount="101">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</sst>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184.4285507052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0.15608999224204798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848.95515092264463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0.17249999999999999</v>
      </c>
      <c r="E15" s="20">
        <f>ChromaticityCoordinates!G4</f>
        <v>0.49890000000000001</v>
      </c>
      <c r="F15" s="20" t="s">
        <v>49</v>
      </c>
      <c r="H15" s="26">
        <f>ChromaticityCoordinates!H4</f>
        <v>1.8456977000581676E-2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0.45229999999999998</v>
      </c>
      <c r="E16" s="20">
        <f>ChromaticityCoordinates!G5</f>
        <v>0.52829999999999999</v>
      </c>
      <c r="F16" s="20" t="s">
        <v>49</v>
      </c>
      <c r="H16" s="26">
        <f>ChromaticityCoordinates!H5</f>
        <v>1.3341664064125947E-3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0.1236</v>
      </c>
      <c r="E17" s="20">
        <f>ChromaticityCoordinates!G6</f>
        <v>0.56210000000000004</v>
      </c>
      <c r="F17" s="20" t="s">
        <v>49</v>
      </c>
      <c r="H17" s="26">
        <f>ChromaticityCoordinates!H6</f>
        <v>1.1600431026474834E-2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0.1192</v>
      </c>
      <c r="E18" s="20">
        <f>ChromaticityCoordinates!G7</f>
        <v>0.30359999999999998</v>
      </c>
      <c r="F18" s="20" t="s">
        <v>49</v>
      </c>
      <c r="H18" s="26">
        <f>ChromaticityCoordinates!H7</f>
        <v>2.0947553556441866E-2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7.2773247084720008E-2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63.918108251999996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86.390301134141581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4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7.2061100125200006E-2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0.13203905101919999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0.16283065111319997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0.21247663382399998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0.27154980784319999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0.34877689206000001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0.42145090555199999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0.54344985189600004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0.695510739564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0.88638947379599997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1.1362246366439999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1.4485185902040001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1.8495390501959998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2.3433721057320001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2.9857636868399999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3.8525983055999995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4.8536901380399993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6.2429604361199997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7.8511283651999992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10.19187369936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11.820472074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15.55048770624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19.68327497952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23.961994006799998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34.264775839199999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40.919263821599998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51.222045653999999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64.443462566400001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82.334695606800011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103.99096790039999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133.5859276116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181.36398387119999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0.17249999999999999</v>
      </c>
      <c r="G4" s="4">
        <v>0.49890000000000001</v>
      </c>
      <c r="H4" s="3">
        <f>IF(OR((F4=""),(G4="")),"",SQRT((F4-C4)^2+(G4-D4)^2))</f>
        <v>1.8456977000581676E-2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-4.500000000000004E-3</v>
      </c>
      <c r="O4" s="3">
        <f>IF(G4="","",G4-D4)</f>
        <v>1.7900000000000027E-2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0.45229999999999998</v>
      </c>
      <c r="G5" s="4">
        <v>0.52829999999999999</v>
      </c>
      <c r="H5" s="3">
        <f t="shared" ref="H5:H7" si="0">IF(OR((F5=""),(G5="")),"",SQRT((F5-C5)^2+(G5-D5)^2))</f>
        <v>1.3341664064125947E-3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1.2999999999999678E-3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0.1236</v>
      </c>
      <c r="G6" s="4">
        <v>0.56210000000000004</v>
      </c>
      <c r="H6" s="3">
        <f t="shared" si="0"/>
        <v>1.1600431026474834E-2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1.1599999999999999E-2</v>
      </c>
      <c r="O6" s="3">
        <f t="shared" ref="O6:O7" si="6">IF(G6="","",G6-D6)</f>
        <v>9.9999999999988987E-5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0.1192</v>
      </c>
      <c r="G7" s="3">
        <v>0.30359999999999998</v>
      </c>
      <c r="H7" s="3">
        <f t="shared" si="0"/>
        <v>2.0947553556441866E-2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-3.7999999999999978E-3</v>
      </c>
      <c r="O7" s="3">
        <f t="shared" si="6"/>
        <v>2.0600000000000007E-2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232.7903339808</v>
      </c>
      <c r="F3" s="8"/>
    </row>
    <row r="4" spans="2:6" x14ac:dyDescent="0.25">
      <c r="B4" s="1" t="s">
        <v>39</v>
      </c>
      <c r="C4" s="18"/>
      <c r="D4" s="18"/>
      <c r="E4" s="1">
        <v>208.30298565960001</v>
      </c>
      <c r="F4" s="8"/>
    </row>
    <row r="5" spans="2:6" x14ac:dyDescent="0.25">
      <c r="B5" s="1" t="s">
        <v>40</v>
      </c>
      <c r="C5" s="18"/>
      <c r="D5" s="18"/>
      <c r="E5" s="1">
        <v>198.32125368600001</v>
      </c>
      <c r="F5" s="8"/>
    </row>
    <row r="6" spans="2:6" x14ac:dyDescent="0.25">
      <c r="B6" s="1" t="s">
        <v>41</v>
      </c>
      <c r="C6" s="18"/>
      <c r="D6" s="18"/>
      <c r="E6" s="1">
        <v>209.67474414719999</v>
      </c>
      <c r="F6" s="8"/>
    </row>
    <row r="7" spans="2:6" x14ac:dyDescent="0.25">
      <c r="B7" s="1" t="s">
        <v>42</v>
      </c>
      <c r="C7" s="18"/>
      <c r="D7" s="18"/>
      <c r="E7" s="1">
        <v>209.61637144560001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104"/>
  <sheetViews>
    <sheetView topLeftCell="A79" workbookViewId="0">
      <selection activeCell="D104" sqref="D10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0.10956556090320001</v>
      </c>
      <c r="D4">
        <v>0</v>
      </c>
    </row>
    <row r="5" spans="2:4" x14ac:dyDescent="0.25">
      <c r="B5">
        <v>2</v>
      </c>
      <c r="C5">
        <v>4.92957465012E-2</v>
      </c>
      <c r="D5">
        <v>0</v>
      </c>
    </row>
    <row r="6" spans="2:4" x14ac:dyDescent="0.25">
      <c r="B6">
        <v>3</v>
      </c>
      <c r="C6">
        <v>7.947443322839999E-2</v>
      </c>
      <c r="D6">
        <v>0</v>
      </c>
    </row>
    <row r="7" spans="2:4" x14ac:dyDescent="0.25">
      <c r="B7">
        <v>4</v>
      </c>
      <c r="C7">
        <v>6.4385089864800002E-2</v>
      </c>
      <c r="D7">
        <v>0</v>
      </c>
    </row>
    <row r="8" spans="2:4" x14ac:dyDescent="0.25">
      <c r="B8">
        <v>5</v>
      </c>
      <c r="C8">
        <v>7.1856795669600002E-2</v>
      </c>
      <c r="D8">
        <v>0</v>
      </c>
    </row>
    <row r="9" spans="2:4" x14ac:dyDescent="0.25">
      <c r="B9">
        <v>6</v>
      </c>
      <c r="C9">
        <v>7.1856795669600002E-2</v>
      </c>
      <c r="D9">
        <v>0</v>
      </c>
    </row>
    <row r="10" spans="2:4" x14ac:dyDescent="0.25">
      <c r="B10">
        <v>7</v>
      </c>
      <c r="C10">
        <v>0.10136419632839999</v>
      </c>
      <c r="D10">
        <v>0</v>
      </c>
    </row>
    <row r="11" spans="2:4" x14ac:dyDescent="0.25">
      <c r="B11">
        <v>8</v>
      </c>
      <c r="C11">
        <v>0.1524111238776</v>
      </c>
      <c r="D11">
        <v>0</v>
      </c>
    </row>
    <row r="12" spans="2:4" x14ac:dyDescent="0.25">
      <c r="B12">
        <v>9</v>
      </c>
      <c r="C12">
        <v>7.0280732726399994E-2</v>
      </c>
      <c r="D12">
        <v>0</v>
      </c>
    </row>
    <row r="13" spans="2:4" x14ac:dyDescent="0.25">
      <c r="B13">
        <v>10</v>
      </c>
      <c r="C13">
        <v>0.1116669781608</v>
      </c>
      <c r="D13">
        <v>0</v>
      </c>
    </row>
    <row r="14" spans="2:4" x14ac:dyDescent="0.25">
      <c r="B14">
        <v>11</v>
      </c>
      <c r="C14">
        <v>0.13224335547480001</v>
      </c>
      <c r="D14">
        <v>0</v>
      </c>
    </row>
    <row r="15" spans="2:4" x14ac:dyDescent="0.25">
      <c r="B15">
        <v>12</v>
      </c>
      <c r="C15">
        <v>0.13230172817639999</v>
      </c>
      <c r="D15">
        <v>0</v>
      </c>
    </row>
    <row r="16" spans="2:4" x14ac:dyDescent="0.25">
      <c r="B16">
        <v>13</v>
      </c>
      <c r="C16">
        <v>0.17345448280440001</v>
      </c>
      <c r="D16">
        <v>0</v>
      </c>
    </row>
    <row r="17" spans="2:4" x14ac:dyDescent="0.25">
      <c r="B17">
        <v>14</v>
      </c>
      <c r="C17">
        <v>0.18822277630920001</v>
      </c>
      <c r="D17">
        <v>0</v>
      </c>
    </row>
    <row r="18" spans="2:4" x14ac:dyDescent="0.25">
      <c r="B18">
        <v>15</v>
      </c>
      <c r="C18">
        <v>8.7646611452400006E-2</v>
      </c>
      <c r="D18">
        <v>0</v>
      </c>
    </row>
    <row r="19" spans="2:4" x14ac:dyDescent="0.25">
      <c r="B19">
        <v>16</v>
      </c>
      <c r="C19">
        <v>0.1381389983364</v>
      </c>
      <c r="D19">
        <v>0</v>
      </c>
    </row>
    <row r="20" spans="2:4" x14ac:dyDescent="0.25">
      <c r="B20">
        <v>17</v>
      </c>
      <c r="C20">
        <v>0.16335600542759998</v>
      </c>
      <c r="D20">
        <v>0</v>
      </c>
    </row>
    <row r="21" spans="2:4" x14ac:dyDescent="0.25">
      <c r="B21">
        <v>18</v>
      </c>
      <c r="C21">
        <v>0.16335600542759998</v>
      </c>
      <c r="D21">
        <v>0</v>
      </c>
    </row>
    <row r="22" spans="2:4" x14ac:dyDescent="0.25">
      <c r="B22">
        <v>19</v>
      </c>
      <c r="C22">
        <v>0.21349815610200001</v>
      </c>
      <c r="D22">
        <v>0</v>
      </c>
    </row>
    <row r="23" spans="2:4" x14ac:dyDescent="0.25">
      <c r="B23">
        <v>20</v>
      </c>
      <c r="C23">
        <v>0.21338141069879998</v>
      </c>
      <c r="D23">
        <v>0</v>
      </c>
    </row>
    <row r="24" spans="2:4" x14ac:dyDescent="0.25">
      <c r="B24">
        <v>21</v>
      </c>
      <c r="C24">
        <v>0.27315505713720001</v>
      </c>
      <c r="D24">
        <v>0</v>
      </c>
    </row>
    <row r="25" spans="2:4" x14ac:dyDescent="0.25">
      <c r="B25">
        <v>22</v>
      </c>
      <c r="C25">
        <v>0.2732426161896</v>
      </c>
      <c r="D25">
        <v>0</v>
      </c>
    </row>
    <row r="26" spans="2:4" x14ac:dyDescent="0.25">
      <c r="B26">
        <v>23</v>
      </c>
      <c r="C26">
        <v>0.353446708188</v>
      </c>
      <c r="D26">
        <v>0</v>
      </c>
    </row>
    <row r="27" spans="2:4" x14ac:dyDescent="0.25">
      <c r="B27">
        <v>24</v>
      </c>
      <c r="C27">
        <v>0.403063504548</v>
      </c>
      <c r="D27">
        <v>0</v>
      </c>
    </row>
    <row r="28" spans="2:4" x14ac:dyDescent="0.25">
      <c r="B28">
        <v>25</v>
      </c>
      <c r="C28">
        <v>0.19286340608640001</v>
      </c>
      <c r="D28">
        <v>0</v>
      </c>
    </row>
    <row r="29" spans="2:4" x14ac:dyDescent="0.25">
      <c r="B29">
        <v>26</v>
      </c>
      <c r="C29">
        <v>0.29770077816000001</v>
      </c>
      <c r="D29">
        <v>0</v>
      </c>
    </row>
    <row r="30" spans="2:4" x14ac:dyDescent="0.25">
      <c r="B30">
        <v>27</v>
      </c>
      <c r="C30">
        <v>0.35052807310799999</v>
      </c>
      <c r="D30">
        <v>0</v>
      </c>
    </row>
    <row r="31" spans="2:4" x14ac:dyDescent="0.25">
      <c r="B31">
        <v>28</v>
      </c>
      <c r="C31">
        <v>0.35081993661599997</v>
      </c>
      <c r="D31">
        <v>0</v>
      </c>
    </row>
    <row r="32" spans="2:4" x14ac:dyDescent="0.25">
      <c r="B32">
        <v>29</v>
      </c>
      <c r="C32">
        <v>0.45092911985999995</v>
      </c>
      <c r="D32">
        <v>0</v>
      </c>
    </row>
    <row r="33" spans="2:4" x14ac:dyDescent="0.25">
      <c r="B33">
        <v>30</v>
      </c>
      <c r="C33">
        <v>0.48770392186799999</v>
      </c>
      <c r="D33">
        <v>0</v>
      </c>
    </row>
    <row r="34" spans="2:4" x14ac:dyDescent="0.25">
      <c r="B34">
        <v>31</v>
      </c>
      <c r="C34">
        <v>0.23407453341600001</v>
      </c>
      <c r="D34">
        <v>0</v>
      </c>
    </row>
    <row r="35" spans="2:4" x14ac:dyDescent="0.25">
      <c r="B35">
        <v>32</v>
      </c>
      <c r="C35">
        <v>0.36074329588799997</v>
      </c>
      <c r="D35">
        <v>0</v>
      </c>
    </row>
    <row r="36" spans="2:4" x14ac:dyDescent="0.25">
      <c r="B36">
        <v>33</v>
      </c>
      <c r="C36">
        <v>0.42378581361599998</v>
      </c>
      <c r="D36">
        <v>0</v>
      </c>
    </row>
    <row r="37" spans="2:4" x14ac:dyDescent="0.25">
      <c r="B37">
        <v>34</v>
      </c>
      <c r="C37">
        <v>0.42407767712400002</v>
      </c>
      <c r="D37">
        <v>0</v>
      </c>
    </row>
    <row r="38" spans="2:4" x14ac:dyDescent="0.25">
      <c r="B38">
        <v>35</v>
      </c>
      <c r="C38">
        <v>0.54666035048399997</v>
      </c>
      <c r="D38">
        <v>0</v>
      </c>
    </row>
    <row r="39" spans="2:4" x14ac:dyDescent="0.25">
      <c r="B39">
        <v>36</v>
      </c>
      <c r="C39">
        <v>0.54607662346800001</v>
      </c>
      <c r="D39">
        <v>0</v>
      </c>
    </row>
    <row r="40" spans="2:4" x14ac:dyDescent="0.25">
      <c r="B40">
        <v>37</v>
      </c>
      <c r="C40">
        <v>0.699304965168</v>
      </c>
      <c r="D40">
        <v>0</v>
      </c>
    </row>
    <row r="41" spans="2:4" x14ac:dyDescent="0.25">
      <c r="B41">
        <v>38</v>
      </c>
      <c r="C41">
        <v>0.699304965168</v>
      </c>
      <c r="D41">
        <v>0</v>
      </c>
    </row>
    <row r="42" spans="2:4" x14ac:dyDescent="0.25">
      <c r="B42">
        <v>39</v>
      </c>
      <c r="C42">
        <v>0.89018369939999997</v>
      </c>
      <c r="D42">
        <v>0</v>
      </c>
    </row>
    <row r="43" spans="2:4" x14ac:dyDescent="0.25">
      <c r="B43">
        <v>40</v>
      </c>
      <c r="C43">
        <v>0.89222674395599999</v>
      </c>
      <c r="D43">
        <v>0</v>
      </c>
    </row>
    <row r="44" spans="2:4" x14ac:dyDescent="0.25">
      <c r="B44">
        <v>41</v>
      </c>
      <c r="C44">
        <v>1.14264563382</v>
      </c>
      <c r="D44">
        <v>0</v>
      </c>
    </row>
    <row r="45" spans="2:4" x14ac:dyDescent="0.25">
      <c r="B45">
        <v>42</v>
      </c>
      <c r="C45">
        <v>1.142937497328</v>
      </c>
      <c r="D45">
        <v>0</v>
      </c>
    </row>
    <row r="46" spans="2:4" x14ac:dyDescent="0.25">
      <c r="B46">
        <v>43</v>
      </c>
      <c r="C46">
        <v>1.456982631936</v>
      </c>
      <c r="D46">
        <v>0</v>
      </c>
    </row>
    <row r="47" spans="2:4" x14ac:dyDescent="0.25">
      <c r="B47">
        <v>44</v>
      </c>
      <c r="C47">
        <v>1.4523128158079999</v>
      </c>
      <c r="D47">
        <v>0</v>
      </c>
    </row>
    <row r="48" spans="2:4" x14ac:dyDescent="0.25">
      <c r="B48">
        <v>45</v>
      </c>
      <c r="C48">
        <v>1.8597542729759999</v>
      </c>
      <c r="D48">
        <v>0</v>
      </c>
    </row>
    <row r="49" spans="2:4" x14ac:dyDescent="0.25">
      <c r="B49">
        <v>46</v>
      </c>
      <c r="C49">
        <v>1.8553763203560001</v>
      </c>
      <c r="D49">
        <v>0</v>
      </c>
    </row>
    <row r="50" spans="2:4" x14ac:dyDescent="0.25">
      <c r="B50">
        <v>47</v>
      </c>
      <c r="C50">
        <v>2.3757689551200003</v>
      </c>
      <c r="D50">
        <v>0</v>
      </c>
    </row>
    <row r="51" spans="2:4" x14ac:dyDescent="0.25">
      <c r="B51">
        <v>48</v>
      </c>
      <c r="C51">
        <v>2.3716828660079998</v>
      </c>
      <c r="D51">
        <v>0</v>
      </c>
    </row>
    <row r="52" spans="2:4" x14ac:dyDescent="0.25">
      <c r="B52">
        <v>49</v>
      </c>
      <c r="C52">
        <v>3.0178686727199997</v>
      </c>
      <c r="D52">
        <v>0</v>
      </c>
    </row>
    <row r="53" spans="2:4" x14ac:dyDescent="0.25">
      <c r="B53">
        <v>50</v>
      </c>
      <c r="C53">
        <v>3.0032754973199998</v>
      </c>
      <c r="D53">
        <v>0</v>
      </c>
    </row>
    <row r="54" spans="2:4" x14ac:dyDescent="0.25">
      <c r="B54">
        <v>51</v>
      </c>
      <c r="C54">
        <v>3.8292492249599999</v>
      </c>
      <c r="D54">
        <v>0</v>
      </c>
    </row>
    <row r="55" spans="2:4" x14ac:dyDescent="0.25">
      <c r="B55">
        <v>52</v>
      </c>
      <c r="C55">
        <v>3.8438424003599998</v>
      </c>
      <c r="D55">
        <v>0</v>
      </c>
    </row>
    <row r="56" spans="2:4" x14ac:dyDescent="0.25">
      <c r="B56">
        <v>53</v>
      </c>
      <c r="C56">
        <v>4.8478528678799995</v>
      </c>
      <c r="D56">
        <v>0</v>
      </c>
    </row>
    <row r="57" spans="2:4" x14ac:dyDescent="0.25">
      <c r="B57">
        <v>54</v>
      </c>
      <c r="C57">
        <v>4.8478528678799995</v>
      </c>
      <c r="D57">
        <v>0</v>
      </c>
    </row>
    <row r="58" spans="2:4" x14ac:dyDescent="0.25">
      <c r="B58">
        <v>55</v>
      </c>
      <c r="C58">
        <v>6.2896585973999999</v>
      </c>
      <c r="D58">
        <v>0</v>
      </c>
    </row>
    <row r="59" spans="2:4" x14ac:dyDescent="0.25">
      <c r="B59">
        <v>56</v>
      </c>
      <c r="C59">
        <v>6.2429604361199997</v>
      </c>
      <c r="D59">
        <v>0</v>
      </c>
    </row>
    <row r="60" spans="2:4" x14ac:dyDescent="0.25">
      <c r="B60">
        <v>57</v>
      </c>
      <c r="C60">
        <v>7.9824669438000004</v>
      </c>
      <c r="D60">
        <v>0</v>
      </c>
    </row>
    <row r="61" spans="2:4" x14ac:dyDescent="0.25">
      <c r="B61">
        <v>58</v>
      </c>
      <c r="C61">
        <v>7.8919892563199996</v>
      </c>
      <c r="D61">
        <v>0</v>
      </c>
    </row>
    <row r="62" spans="2:4" x14ac:dyDescent="0.25">
      <c r="B62">
        <v>59</v>
      </c>
      <c r="C62">
        <v>9.9291965421600015</v>
      </c>
      <c r="D62">
        <v>0</v>
      </c>
    </row>
    <row r="63" spans="2:4" x14ac:dyDescent="0.25">
      <c r="B63">
        <v>60</v>
      </c>
      <c r="C63">
        <v>9.9700574332799992</v>
      </c>
      <c r="D63">
        <v>0</v>
      </c>
    </row>
    <row r="64" spans="2:4" x14ac:dyDescent="0.25">
      <c r="B64">
        <v>61</v>
      </c>
      <c r="C64">
        <v>13.180556021279999</v>
      </c>
      <c r="D64">
        <v>0</v>
      </c>
    </row>
    <row r="65" spans="2:4" x14ac:dyDescent="0.25">
      <c r="B65">
        <v>62</v>
      </c>
      <c r="C65">
        <v>14.812073030999999</v>
      </c>
      <c r="D65">
        <v>0</v>
      </c>
    </row>
    <row r="66" spans="2:4" x14ac:dyDescent="0.25">
      <c r="B66">
        <v>63</v>
      </c>
      <c r="C66">
        <v>7.1623304863199992</v>
      </c>
      <c r="D66">
        <v>0</v>
      </c>
    </row>
    <row r="67" spans="2:4" x14ac:dyDescent="0.25">
      <c r="B67">
        <v>64</v>
      </c>
      <c r="C67">
        <v>11.084976033839999</v>
      </c>
      <c r="D67">
        <v>0</v>
      </c>
    </row>
    <row r="68" spans="2:4" x14ac:dyDescent="0.25">
      <c r="B68">
        <v>65</v>
      </c>
      <c r="C68">
        <v>13.06672925316</v>
      </c>
      <c r="D68">
        <v>0</v>
      </c>
    </row>
    <row r="69" spans="2:4" x14ac:dyDescent="0.25">
      <c r="B69">
        <v>66</v>
      </c>
      <c r="C69">
        <v>11.922624301800001</v>
      </c>
      <c r="D69">
        <v>0</v>
      </c>
    </row>
    <row r="70" spans="2:4" x14ac:dyDescent="0.25">
      <c r="B70">
        <v>67</v>
      </c>
      <c r="C70">
        <v>11.91386839656</v>
      </c>
      <c r="D70">
        <v>0</v>
      </c>
    </row>
    <row r="71" spans="2:4" x14ac:dyDescent="0.25">
      <c r="B71">
        <v>68</v>
      </c>
      <c r="C71">
        <v>15.59426723244</v>
      </c>
      <c r="D71">
        <v>0</v>
      </c>
    </row>
    <row r="72" spans="2:4" x14ac:dyDescent="0.25">
      <c r="B72">
        <v>69</v>
      </c>
      <c r="C72">
        <v>15.249868293</v>
      </c>
      <c r="D72">
        <v>0</v>
      </c>
    </row>
    <row r="73" spans="2:4" x14ac:dyDescent="0.25">
      <c r="B73">
        <v>70</v>
      </c>
      <c r="C73">
        <v>19.192944286079999</v>
      </c>
      <c r="D73">
        <v>0</v>
      </c>
    </row>
    <row r="74" spans="2:4" x14ac:dyDescent="0.25">
      <c r="B74">
        <v>71</v>
      </c>
      <c r="C74">
        <v>19.458540078359999</v>
      </c>
      <c r="D74">
        <v>0</v>
      </c>
    </row>
    <row r="75" spans="2:4" x14ac:dyDescent="0.25">
      <c r="B75">
        <v>72</v>
      </c>
      <c r="C75">
        <v>24.099169855559996</v>
      </c>
      <c r="D75">
        <v>0</v>
      </c>
    </row>
    <row r="76" spans="2:4" x14ac:dyDescent="0.25">
      <c r="B76">
        <v>73</v>
      </c>
      <c r="C76">
        <v>31.258581706799998</v>
      </c>
      <c r="D76">
        <v>0</v>
      </c>
    </row>
    <row r="77" spans="2:4" x14ac:dyDescent="0.25">
      <c r="B77">
        <v>74</v>
      </c>
      <c r="C77">
        <v>14.58150085968</v>
      </c>
      <c r="D77">
        <v>0</v>
      </c>
    </row>
    <row r="78" spans="2:4" x14ac:dyDescent="0.25">
      <c r="B78">
        <v>75</v>
      </c>
      <c r="C78">
        <v>22.146602987039998</v>
      </c>
      <c r="D78">
        <v>0</v>
      </c>
    </row>
    <row r="79" spans="2:4" x14ac:dyDescent="0.25">
      <c r="B79">
        <v>76</v>
      </c>
      <c r="C79">
        <v>27.575264235839999</v>
      </c>
      <c r="D79">
        <v>0</v>
      </c>
    </row>
    <row r="80" spans="2:4" x14ac:dyDescent="0.25">
      <c r="B80">
        <v>77</v>
      </c>
      <c r="C80">
        <v>25.120692133559999</v>
      </c>
      <c r="D80">
        <v>0</v>
      </c>
    </row>
    <row r="81" spans="2:4" x14ac:dyDescent="0.25">
      <c r="B81">
        <v>78</v>
      </c>
      <c r="C81">
        <v>25.1586343896</v>
      </c>
      <c r="D81">
        <v>0</v>
      </c>
    </row>
    <row r="82" spans="2:4" x14ac:dyDescent="0.25">
      <c r="B82">
        <v>79</v>
      </c>
      <c r="C82">
        <v>30.558109287600001</v>
      </c>
      <c r="D82">
        <v>0</v>
      </c>
    </row>
    <row r="83" spans="2:4" x14ac:dyDescent="0.25">
      <c r="B83">
        <v>80</v>
      </c>
      <c r="C83">
        <v>33.710235173999997</v>
      </c>
      <c r="D83">
        <v>0</v>
      </c>
    </row>
    <row r="84" spans="2:4" x14ac:dyDescent="0.25">
      <c r="B84">
        <v>81</v>
      </c>
      <c r="C84">
        <v>36.220261342800001</v>
      </c>
      <c r="D84">
        <v>0</v>
      </c>
    </row>
    <row r="85" spans="2:4" x14ac:dyDescent="0.25">
      <c r="B85">
        <v>82</v>
      </c>
      <c r="C85">
        <v>46.377111421199999</v>
      </c>
      <c r="D85">
        <v>0</v>
      </c>
    </row>
    <row r="86" spans="2:4" x14ac:dyDescent="0.25">
      <c r="B86">
        <v>83</v>
      </c>
      <c r="C86">
        <v>46.406297772000002</v>
      </c>
      <c r="D86">
        <v>0</v>
      </c>
    </row>
    <row r="87" spans="2:4" x14ac:dyDescent="0.25">
      <c r="B87">
        <v>84</v>
      </c>
      <c r="C87">
        <v>22.566886438559997</v>
      </c>
      <c r="D87">
        <v>0</v>
      </c>
    </row>
    <row r="88" spans="2:4" x14ac:dyDescent="0.25">
      <c r="B88">
        <v>85</v>
      </c>
      <c r="C88">
        <v>35.986770536400002</v>
      </c>
      <c r="D88">
        <v>0</v>
      </c>
    </row>
    <row r="89" spans="2:4" x14ac:dyDescent="0.25">
      <c r="B89">
        <v>86</v>
      </c>
      <c r="C89">
        <v>41.386245434400003</v>
      </c>
      <c r="D89">
        <v>0</v>
      </c>
    </row>
    <row r="90" spans="2:4" x14ac:dyDescent="0.25">
      <c r="B90">
        <v>87</v>
      </c>
      <c r="C90">
        <v>41.707295293199998</v>
      </c>
      <c r="D90">
        <v>0</v>
      </c>
    </row>
    <row r="91" spans="2:4" x14ac:dyDescent="0.25">
      <c r="B91">
        <v>88</v>
      </c>
      <c r="C91">
        <v>51.484722811200001</v>
      </c>
      <c r="D91">
        <v>0</v>
      </c>
    </row>
    <row r="92" spans="2:4" x14ac:dyDescent="0.25">
      <c r="B92">
        <v>89</v>
      </c>
      <c r="C92">
        <v>51.163672952399999</v>
      </c>
      <c r="D92">
        <v>0</v>
      </c>
    </row>
    <row r="93" spans="2:4" x14ac:dyDescent="0.25">
      <c r="B93">
        <v>90</v>
      </c>
      <c r="C93">
        <v>64.939630530000002</v>
      </c>
      <c r="D93">
        <v>0</v>
      </c>
    </row>
    <row r="94" spans="2:4" x14ac:dyDescent="0.25">
      <c r="B94">
        <v>91</v>
      </c>
      <c r="C94">
        <v>64.6769533728</v>
      </c>
      <c r="D94">
        <v>0</v>
      </c>
    </row>
    <row r="95" spans="2:4" x14ac:dyDescent="0.25">
      <c r="B95">
        <v>92</v>
      </c>
      <c r="C95">
        <v>83.122727078400004</v>
      </c>
      <c r="D95">
        <v>0</v>
      </c>
    </row>
    <row r="96" spans="2:4" x14ac:dyDescent="0.25">
      <c r="B96">
        <v>93</v>
      </c>
      <c r="C96">
        <v>83.472963288000003</v>
      </c>
      <c r="D96">
        <v>0</v>
      </c>
    </row>
    <row r="97" spans="2:4" x14ac:dyDescent="0.25">
      <c r="B97">
        <v>94</v>
      </c>
      <c r="C97">
        <v>105.62540354519999</v>
      </c>
      <c r="D97">
        <v>0</v>
      </c>
    </row>
    <row r="98" spans="2:4" x14ac:dyDescent="0.25">
      <c r="B98">
        <v>95</v>
      </c>
      <c r="C98">
        <v>104.633067618</v>
      </c>
      <c r="D98">
        <v>0</v>
      </c>
    </row>
    <row r="99" spans="2:4" x14ac:dyDescent="0.25">
      <c r="B99">
        <v>96</v>
      </c>
      <c r="C99">
        <v>133.64430031319998</v>
      </c>
      <c r="D99">
        <v>0</v>
      </c>
    </row>
    <row r="100" spans="2:4" x14ac:dyDescent="0.25">
      <c r="B100">
        <v>97</v>
      </c>
      <c r="C100">
        <v>133.4983685592</v>
      </c>
      <c r="D100">
        <v>0</v>
      </c>
    </row>
    <row r="101" spans="2:4" x14ac:dyDescent="0.25">
      <c r="B101">
        <v>98</v>
      </c>
      <c r="C101">
        <v>209.3245079376</v>
      </c>
      <c r="D101">
        <v>0</v>
      </c>
    </row>
    <row r="102" spans="2:4" x14ac:dyDescent="0.25">
      <c r="B102">
        <v>99</v>
      </c>
      <c r="C102">
        <v>102.50246400959999</v>
      </c>
      <c r="D102">
        <v>0</v>
      </c>
    </row>
    <row r="103" spans="2:4" x14ac:dyDescent="0.25">
      <c r="B103">
        <v>100</v>
      </c>
      <c r="C103">
        <v>155.67999516719999</v>
      </c>
      <c r="D103">
        <v>0</v>
      </c>
    </row>
    <row r="104" spans="2:4" x14ac:dyDescent="0.25">
      <c r="B104">
        <v>101</v>
      </c>
      <c r="C104">
        <v>182.23957439519998</v>
      </c>
      <c r="D10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202.78676535839998</v>
      </c>
    </row>
    <row r="3" spans="2:9" x14ac:dyDescent="0.25">
      <c r="B3" s="18">
        <v>150</v>
      </c>
      <c r="C3" s="18">
        <v>200</v>
      </c>
      <c r="D3" s="1">
        <v>184.4285507052</v>
      </c>
      <c r="E3" s="19" t="str">
        <f>IF(D3="","N/A",IF(OR(D3&lt;B3,D3&gt;C3),"FAIL","PASS"))</f>
        <v>PASS</v>
      </c>
      <c r="H3" t="s">
        <v>39</v>
      </c>
      <c r="I3">
        <v>181.6558473792</v>
      </c>
    </row>
    <row r="4" spans="2:9" x14ac:dyDescent="0.25">
      <c r="H4" t="s">
        <v>40</v>
      </c>
      <c r="I4">
        <v>173.4252964536</v>
      </c>
    </row>
    <row r="5" spans="2:9" x14ac:dyDescent="0.25">
      <c r="H5" t="s">
        <v>41</v>
      </c>
      <c r="I5">
        <v>182.00608358880001</v>
      </c>
    </row>
    <row r="6" spans="2:9" x14ac:dyDescent="0.25">
      <c r="B6" s="15" t="s">
        <v>23</v>
      </c>
      <c r="H6" t="s">
        <v>42</v>
      </c>
      <c r="I6">
        <v>182.268760746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0.15608999224204798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202.75757900760001</v>
      </c>
      <c r="J2" t="s">
        <v>26</v>
      </c>
    </row>
    <row r="3" spans="2:10" x14ac:dyDescent="0.25">
      <c r="B3" s="18">
        <v>100</v>
      </c>
      <c r="C3" s="18"/>
      <c r="D3" s="1">
        <v>848.95515092264463</v>
      </c>
      <c r="E3" s="19" t="str">
        <f>IF(D3="","N/A",IF(OR(D3&lt;B3),"FAIL","PASS"))</f>
        <v>PASS</v>
      </c>
      <c r="I3">
        <v>0.23883190859639999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8.0145719296800005E-2</v>
      </c>
    </row>
    <row r="3" spans="2:9" x14ac:dyDescent="0.25">
      <c r="B3" s="18">
        <v>0.05</v>
      </c>
      <c r="C3" s="18">
        <v>0.1</v>
      </c>
      <c r="D3" s="1">
        <v>7.2773247084720008E-2</v>
      </c>
      <c r="E3" s="19" t="str">
        <f>IF(D3="","N/A",IF(OR(D3&lt;B3,D3&gt;C3),"FAIL","PASS"))</f>
        <v>PASS</v>
      </c>
      <c r="H3" t="s">
        <v>39</v>
      </c>
      <c r="I3">
        <v>7.1740050266399999E-2</v>
      </c>
    </row>
    <row r="4" spans="2:9" x14ac:dyDescent="0.25">
      <c r="H4" t="s">
        <v>40</v>
      </c>
      <c r="I4">
        <v>6.8529551678399997E-2</v>
      </c>
    </row>
    <row r="5" spans="2:9" x14ac:dyDescent="0.25">
      <c r="H5" t="s">
        <v>41</v>
      </c>
      <c r="I5">
        <v>7.1944354722000003E-2</v>
      </c>
    </row>
    <row r="6" spans="2:9" x14ac:dyDescent="0.25">
      <c r="H6" t="s">
        <v>42</v>
      </c>
      <c r="I6">
        <v>7.1506559459999994E-2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202.9618834632</v>
      </c>
      <c r="J2">
        <v>80.671073611199986</v>
      </c>
      <c r="K2">
        <v>183.61133288280001</v>
      </c>
      <c r="L2">
        <v>69.988869218399998</v>
      </c>
    </row>
    <row r="3" spans="2:12" x14ac:dyDescent="0.25">
      <c r="B3" s="18">
        <v>50</v>
      </c>
      <c r="C3" s="18"/>
      <c r="D3" s="1">
        <v>63.918108251999996</v>
      </c>
      <c r="E3" s="19" t="str">
        <f>IF(D3="","N/A",IF(OR(D3&lt;B3),"FAIL","PASS"))</f>
        <v>PASS</v>
      </c>
      <c r="H3" t="s">
        <v>39</v>
      </c>
      <c r="I3">
        <v>181.83096548399999</v>
      </c>
      <c r="J3">
        <v>75.767766676800008</v>
      </c>
      <c r="K3">
        <v>176.08125437639998</v>
      </c>
      <c r="L3">
        <v>71.885982020400007</v>
      </c>
    </row>
    <row r="4" spans="2:12" x14ac:dyDescent="0.25">
      <c r="H4" t="s">
        <v>40</v>
      </c>
      <c r="I4">
        <v>173.62960090919998</v>
      </c>
      <c r="J4">
        <v>74.074958330400008</v>
      </c>
      <c r="K4">
        <v>170.44828867199999</v>
      </c>
      <c r="L4">
        <v>69.872123815199998</v>
      </c>
    </row>
    <row r="5" spans="2:12" x14ac:dyDescent="0.25">
      <c r="H5" t="s">
        <v>41</v>
      </c>
      <c r="I5">
        <v>181.8893381856</v>
      </c>
      <c r="J5">
        <v>81.575850485999993</v>
      </c>
      <c r="K5">
        <v>168.5803622208</v>
      </c>
      <c r="L5">
        <v>64.5602079696</v>
      </c>
    </row>
    <row r="6" spans="2:12" x14ac:dyDescent="0.25">
      <c r="H6" t="s">
        <v>42</v>
      </c>
      <c r="I6">
        <v>182.15201534280001</v>
      </c>
      <c r="J6">
        <v>79.766296736400008</v>
      </c>
      <c r="K6">
        <v>170.30235691799999</v>
      </c>
      <c r="L6">
        <v>63.918108251999996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202.58246090279999</v>
      </c>
      <c r="J2">
        <v>80.583514558800005</v>
      </c>
      <c r="K2">
        <v>183.37784207639999</v>
      </c>
      <c r="L2">
        <v>69.988869218399998</v>
      </c>
    </row>
    <row r="3" spans="2:12" x14ac:dyDescent="0.25">
      <c r="B3" s="18">
        <v>20</v>
      </c>
      <c r="C3" s="18"/>
      <c r="D3" s="1">
        <v>86.390301134141581</v>
      </c>
      <c r="E3" s="19" t="str">
        <f>IF(D3="","N/A",IF(OR(D3&lt;B3),"FAIL","PASS"))</f>
        <v>PASS</v>
      </c>
      <c r="G3" t="s">
        <v>38</v>
      </c>
      <c r="H3" t="s">
        <v>27</v>
      </c>
      <c r="I3">
        <v>0.24032041248720001</v>
      </c>
      <c r="J3">
        <v>0.33009762754799998</v>
      </c>
      <c r="K3">
        <v>0.26574172403399998</v>
      </c>
      <c r="L3">
        <v>0.76118002886400005</v>
      </c>
    </row>
    <row r="4" spans="2:12" x14ac:dyDescent="0.25">
      <c r="G4" t="s">
        <v>39</v>
      </c>
      <c r="H4" t="s">
        <v>26</v>
      </c>
      <c r="I4">
        <v>181.6558473792</v>
      </c>
      <c r="J4">
        <v>75.796953027599997</v>
      </c>
      <c r="K4">
        <v>175.9645089732</v>
      </c>
      <c r="L4">
        <v>71.885982020400007</v>
      </c>
    </row>
    <row r="5" spans="2:12" x14ac:dyDescent="0.25">
      <c r="G5" t="s">
        <v>39</v>
      </c>
      <c r="H5" t="s">
        <v>27</v>
      </c>
      <c r="I5">
        <v>0.2270114365224</v>
      </c>
      <c r="J5">
        <v>0.304705502352</v>
      </c>
      <c r="K5">
        <v>0.24761700018720001</v>
      </c>
      <c r="L5">
        <v>0.79795483087200003</v>
      </c>
    </row>
    <row r="6" spans="2:12" x14ac:dyDescent="0.25">
      <c r="G6" t="s">
        <v>40</v>
      </c>
      <c r="H6" t="s">
        <v>26</v>
      </c>
      <c r="I6">
        <v>173.51285550599999</v>
      </c>
      <c r="J6">
        <v>74.16251738279999</v>
      </c>
      <c r="K6">
        <v>170.2731705672</v>
      </c>
      <c r="L6">
        <v>69.872123815199998</v>
      </c>
    </row>
    <row r="7" spans="2:12" x14ac:dyDescent="0.25">
      <c r="G7" t="s">
        <v>40</v>
      </c>
      <c r="H7" t="s">
        <v>27</v>
      </c>
      <c r="I7">
        <v>0.21895600370159998</v>
      </c>
      <c r="J7">
        <v>0.29449027957199997</v>
      </c>
      <c r="K7">
        <v>0.2465954779092</v>
      </c>
      <c r="L7">
        <v>0.73578790366799995</v>
      </c>
    </row>
    <row r="8" spans="2:12" x14ac:dyDescent="0.25">
      <c r="G8" t="s">
        <v>41</v>
      </c>
      <c r="H8" t="s">
        <v>26</v>
      </c>
      <c r="I8">
        <v>181.53910197599998</v>
      </c>
      <c r="J8">
        <v>81.54666413519999</v>
      </c>
      <c r="K8">
        <v>168.28849871279999</v>
      </c>
      <c r="L8">
        <v>64.472648917200004</v>
      </c>
    </row>
    <row r="9" spans="2:12" x14ac:dyDescent="0.25">
      <c r="G9" t="s">
        <v>41</v>
      </c>
      <c r="H9" t="s">
        <v>27</v>
      </c>
      <c r="I9">
        <v>0.19837962638759998</v>
      </c>
      <c r="J9">
        <v>0.32630340194400004</v>
      </c>
      <c r="K9">
        <v>0.22164114797519999</v>
      </c>
      <c r="L9">
        <v>0.74629498995599997</v>
      </c>
    </row>
    <row r="10" spans="2:12" x14ac:dyDescent="0.25">
      <c r="G10" t="s">
        <v>42</v>
      </c>
      <c r="H10" t="s">
        <v>26</v>
      </c>
      <c r="I10">
        <v>181.83096548399999</v>
      </c>
      <c r="J10">
        <v>79.795483087199997</v>
      </c>
      <c r="K10">
        <v>170.0396797608</v>
      </c>
      <c r="L10">
        <v>63.830549199599993</v>
      </c>
    </row>
    <row r="11" spans="2:12" x14ac:dyDescent="0.25">
      <c r="G11" t="s">
        <v>42</v>
      </c>
      <c r="H11" t="s">
        <v>27</v>
      </c>
      <c r="I11">
        <v>0.25756954580999997</v>
      </c>
      <c r="J11">
        <v>0.32893017351600001</v>
      </c>
      <c r="K11">
        <v>0.26384461123199998</v>
      </c>
      <c r="L11">
        <v>0.68879787887999999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2023-05-09T07:23:45Z</dcterms:modified>
</cp:coreProperties>
</file>