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B4C5729C-B2C0-443E-81B4-235E75A19201}" xr6:coauthVersionLast="47" xr6:coauthVersionMax="47" xr10:uidLastSave="{00000000-0000-0000-0000-000000000000}"/>
  <bookViews>
    <workbookView xWindow="345" yWindow="795" windowWidth="21855" windowHeight="12030" tabRatio="763" firstSheet="4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<sst xmlns="http://schemas.openxmlformats.org/spreadsheetml/2006/main" count="171" uniqueCount="101">
  <si>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</si>
  <si>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</si>
  <si>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</si>
  <si>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</si>
  <si>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</si>
  <si>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</si>
  <si>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</si>
  <si>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</si>
  <si>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</si>
  <si>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</si>
  <si>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</si>
  <si>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</si>
  <si>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</si>
  <si>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</si>
  <si>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</si>
  <si>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</si>
  <si>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</si>
  <si>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</si>
  <si>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</si>
  <si>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</si>
  <si>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</si>
  <si>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</si>
  <si>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</si>
  <si>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</si>
  <si>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</si>
  <si>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</si>
  <si>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</si>
  <si>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</si>
  <si>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</si>
  <si>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</si>
  <si>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</si>
  <si>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</si>
  <si>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</si>
  <si>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</si>
  <si>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</si>
  <si>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</si>
  <si>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</si>
  <si>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</si>
  <si>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</si>
  <si>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</si>
  <si>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</si>
  <si>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</si>
  <si>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</si>
  <si>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</si>
  <si>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</si>
  <si>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</si>
  <si>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</si>
  <si>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</si>
  <si>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</si>
  <si>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</si>
  <si>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</si>
  <si>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</si>
  <si>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</si>
  <si>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</si>
  <si>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</si>
  <si>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</si>
  <si>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</si>
  <si>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</si>
  <si>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</si>
  <si>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</si>
  <si>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</si>
  <si>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</si>
  <si>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</si>
  <si>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</si>
  <si>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</si>
  <si>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</si>
  <si>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</si>
  <si>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</si>
  <si>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</si>
  <si>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</si>
  <si>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</si>
  <si>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</si>
  <si>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</si>
  <si>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</si>
  <si>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</si>
  <si>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</si>
  <si>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</si>
  <si>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</si>
  <si>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</si>
  <si>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</si>
  <si>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</si>
  <si>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</si>
  <si>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</si>
  <si>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</si>
  <si>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</si>
  <si>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</si>
  <si>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</si>
  <si>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</si>
  <si>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</si>
  <si>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</si>
  <si>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</si>
  <si>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</si>
  <si>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</si>
  <si>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</si>
  <si>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</si>
  <si>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</si>
  <si>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</si>
  <si>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</si>
  <si>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</si>
  <si>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</si>
  <si>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S23065542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</si>
</sst>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177.56392099704001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0.13097345132743365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622.76575729068668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0.17280000000000001</v>
      </c>
      <c r="E15" s="20">
        <f>ChromaticityCoordinates!G4</f>
        <v>0.499</v>
      </c>
      <c r="F15" s="20" t="s">
        <v>49</v>
      </c>
      <c r="H15" s="26">
        <f>ChromaticityCoordinates!H4</f>
        <v>1.8483506160899246E-2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0.45100000000000001</v>
      </c>
      <c r="E16" s="20">
        <f>ChromaticityCoordinates!G5</f>
        <v>0.52839999999999998</v>
      </c>
      <c r="F16" s="20" t="s">
        <v>49</v>
      </c>
      <c r="H16" s="26">
        <f>ChromaticityCoordinates!H5</f>
        <v>3.9999999999995595E-4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0.1241</v>
      </c>
      <c r="E17" s="20">
        <f>ChromaticityCoordinates!G6</f>
        <v>0.56169999999999998</v>
      </c>
      <c r="F17" s="20" t="s">
        <v>49</v>
      </c>
      <c r="H17" s="26">
        <f>ChromaticityCoordinates!H6</f>
        <v>1.2103718436910205E-2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0.1188</v>
      </c>
      <c r="E18" s="20">
        <f>ChromaticityCoordinates!G7</f>
        <v>0.30690000000000001</v>
      </c>
      <c r="F18" s="20" t="s">
        <v>49</v>
      </c>
      <c r="H18" s="26">
        <f>ChromaticityCoordinates!H7</f>
        <v>2.4266231681083109E-2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7.7332155079679998E-2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64.209971760000002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91.697955778055899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4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7.6760102604E-2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0.1273108621896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0.1667416221204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0.20500492801920001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0.26244366639360001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0.33943725980400002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0.43633594446000001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0.56242097991600004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0.71944354721999992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0.91528396108800003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1.1009091521759999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1.402112292432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1.786788395976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2.2724492732879997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2.8938266818199998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3.7154224568399998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4.7369447348399998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6.0153068998799997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7.6818475305599998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9.8649865703999993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12.167789648519999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15.47460319416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20.1969547536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25.275379792799999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31.783936021200002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38.525983056000001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52.885667649599995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66.603252525599999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84.260994759599996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107.98949795999999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137.08828970759998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175.7310181668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0.17280000000000001</v>
      </c>
      <c r="G4" s="4">
        <v>0.499</v>
      </c>
      <c r="H4" s="3">
        <f>IF(OR((F4=""),(G4="")),"",SQRT((F4-C4)^2+(G4-D4)^2))</f>
        <v>1.8483506160899246E-2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-4.1999999999999815E-3</v>
      </c>
      <c r="O4" s="3">
        <f>IF(G4="","",G4-D4)</f>
        <v>1.8000000000000016E-2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0.45100000000000001</v>
      </c>
      <c r="G5" s="4">
        <v>0.52839999999999998</v>
      </c>
      <c r="H5" s="3">
        <f t="shared" ref="H5:H7" si="0">IF(OR((F5=""),(G5="")),"",SQRT((F5-C5)^2+(G5-D5)^2))</f>
        <v>3.9999999999995595E-4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0</v>
      </c>
      <c r="O5" s="3">
        <f>IF(G5="","",G5-D5)</f>
        <v>3.9999999999995595E-4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0.1241</v>
      </c>
      <c r="G6" s="4">
        <v>0.56169999999999998</v>
      </c>
      <c r="H6" s="3">
        <f t="shared" si="0"/>
        <v>1.2103718436910205E-2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1.21E-2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0.1188</v>
      </c>
      <c r="G7" s="3">
        <v>0.30690000000000001</v>
      </c>
      <c r="H7" s="3">
        <f t="shared" si="0"/>
        <v>2.4266231681083109E-2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-4.1999999999999954E-3</v>
      </c>
      <c r="O7" s="3">
        <f t="shared" si="6"/>
        <v>2.3900000000000032E-2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221.11579366079999</v>
      </c>
      <c r="F3" s="8"/>
    </row>
    <row r="4" spans="2:6" x14ac:dyDescent="0.25">
      <c r="B4" s="1" t="s">
        <v>39</v>
      </c>
      <c r="C4" s="18"/>
      <c r="D4" s="18"/>
      <c r="E4" s="1">
        <v>200.948025258</v>
      </c>
      <c r="F4" s="8"/>
    </row>
    <row r="5" spans="2:6" x14ac:dyDescent="0.25">
      <c r="B5" s="1" t="s">
        <v>40</v>
      </c>
      <c r="C5" s="18"/>
      <c r="D5" s="18"/>
      <c r="E5" s="1">
        <v>194.23516457400001</v>
      </c>
      <c r="F5" s="8"/>
    </row>
    <row r="6" spans="2:6" x14ac:dyDescent="0.25">
      <c r="B6" s="1" t="s">
        <v>41</v>
      </c>
      <c r="C6" s="18"/>
      <c r="D6" s="18"/>
      <c r="E6" s="1">
        <v>198.67148989560002</v>
      </c>
      <c r="F6" s="8"/>
    </row>
    <row r="7" spans="2:6" x14ac:dyDescent="0.25">
      <c r="B7" s="1" t="s">
        <v>42</v>
      </c>
      <c r="C7" s="18"/>
      <c r="D7" s="18"/>
      <c r="E7" s="1">
        <v>200.65616175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66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0.10518760828319999</v>
      </c>
      <c r="D4">
        <v>0</v>
      </c>
    </row>
    <row r="5" spans="2:4" x14ac:dyDescent="0.25">
      <c r="B5">
        <v>2</v>
      </c>
      <c r="C5">
        <v>4.7661310856399998E-2</v>
      </c>
      <c r="D5">
        <v>0</v>
      </c>
    </row>
    <row r="6" spans="2:4" x14ac:dyDescent="0.25">
      <c r="B6">
        <v>3</v>
      </c>
      <c r="C6">
        <v>7.6526611797599994E-2</v>
      </c>
      <c r="D6">
        <v>0</v>
      </c>
    </row>
    <row r="7" spans="2:4" x14ac:dyDescent="0.25">
      <c r="B7">
        <v>4</v>
      </c>
      <c r="C7">
        <v>7.6468239096000007E-2</v>
      </c>
      <c r="D7">
        <v>0</v>
      </c>
    </row>
    <row r="8" spans="2:4" x14ac:dyDescent="0.25">
      <c r="B8">
        <v>5</v>
      </c>
      <c r="C8">
        <v>0.10755170269799999</v>
      </c>
      <c r="D8">
        <v>0</v>
      </c>
    </row>
    <row r="9" spans="2:4" x14ac:dyDescent="0.25">
      <c r="B9">
        <v>6</v>
      </c>
      <c r="C9">
        <v>0.14639873561280001</v>
      </c>
      <c r="D9">
        <v>0</v>
      </c>
    </row>
    <row r="10" spans="2:4" x14ac:dyDescent="0.25">
      <c r="B10">
        <v>7</v>
      </c>
      <c r="C10">
        <v>6.80333837148E-2</v>
      </c>
      <c r="D10">
        <v>0</v>
      </c>
    </row>
    <row r="11" spans="2:4" x14ac:dyDescent="0.25">
      <c r="B11">
        <v>8</v>
      </c>
      <c r="C11">
        <v>0.10758088904879999</v>
      </c>
      <c r="D11">
        <v>0</v>
      </c>
    </row>
    <row r="12" spans="2:4" x14ac:dyDescent="0.25">
      <c r="B12">
        <v>9</v>
      </c>
      <c r="C12">
        <v>0.12710655773400001</v>
      </c>
      <c r="D12">
        <v>0</v>
      </c>
    </row>
    <row r="13" spans="2:4" x14ac:dyDescent="0.25">
      <c r="B13">
        <v>10</v>
      </c>
      <c r="C13">
        <v>0.1271357440848</v>
      </c>
      <c r="D13">
        <v>0</v>
      </c>
    </row>
    <row r="14" spans="2:4" x14ac:dyDescent="0.25">
      <c r="B14">
        <v>11</v>
      </c>
      <c r="C14">
        <v>0.1665665040156</v>
      </c>
      <c r="D14">
        <v>0</v>
      </c>
    </row>
    <row r="15" spans="2:4" x14ac:dyDescent="0.25">
      <c r="B15">
        <v>12</v>
      </c>
      <c r="C15">
        <v>0.1666832494188</v>
      </c>
      <c r="D15">
        <v>0</v>
      </c>
    </row>
    <row r="16" spans="2:4" x14ac:dyDescent="0.25">
      <c r="B16">
        <v>13</v>
      </c>
      <c r="C16">
        <v>0.21767180426640001</v>
      </c>
      <c r="D16">
        <v>0</v>
      </c>
    </row>
    <row r="17" spans="2:4" x14ac:dyDescent="0.25">
      <c r="B17">
        <v>14</v>
      </c>
      <c r="C17">
        <v>0.23579652811319998</v>
      </c>
      <c r="D17">
        <v>0</v>
      </c>
    </row>
    <row r="18" spans="2:4" x14ac:dyDescent="0.25">
      <c r="B18">
        <v>15</v>
      </c>
      <c r="C18">
        <v>0.11184209626559999</v>
      </c>
      <c r="D18">
        <v>0</v>
      </c>
    </row>
    <row r="19" spans="2:4" x14ac:dyDescent="0.25">
      <c r="B19">
        <v>16</v>
      </c>
      <c r="C19">
        <v>0.17406739617120001</v>
      </c>
      <c r="D19">
        <v>0</v>
      </c>
    </row>
    <row r="20" spans="2:4" x14ac:dyDescent="0.25">
      <c r="B20">
        <v>17</v>
      </c>
      <c r="C20">
        <v>0.20506330072080001</v>
      </c>
      <c r="D20">
        <v>0</v>
      </c>
    </row>
    <row r="21" spans="2:4" x14ac:dyDescent="0.25">
      <c r="B21">
        <v>18</v>
      </c>
      <c r="C21">
        <v>0.20506330072080001</v>
      </c>
      <c r="D21">
        <v>0</v>
      </c>
    </row>
    <row r="22" spans="2:4" x14ac:dyDescent="0.25">
      <c r="B22">
        <v>19</v>
      </c>
      <c r="C22">
        <v>0.26250203909519998</v>
      </c>
      <c r="D22">
        <v>0</v>
      </c>
    </row>
    <row r="23" spans="2:4" x14ac:dyDescent="0.25">
      <c r="B23">
        <v>20</v>
      </c>
      <c r="C23">
        <v>0.26261878449839998</v>
      </c>
      <c r="D23">
        <v>0</v>
      </c>
    </row>
    <row r="24" spans="2:4" x14ac:dyDescent="0.25">
      <c r="B24">
        <v>21</v>
      </c>
      <c r="C24">
        <v>0.33943725980400002</v>
      </c>
      <c r="D24">
        <v>0</v>
      </c>
    </row>
    <row r="25" spans="2:4" x14ac:dyDescent="0.25">
      <c r="B25">
        <v>22</v>
      </c>
      <c r="C25">
        <v>0.33943725980400002</v>
      </c>
      <c r="D25">
        <v>0</v>
      </c>
    </row>
    <row r="26" spans="2:4" x14ac:dyDescent="0.25">
      <c r="B26">
        <v>23</v>
      </c>
      <c r="C26">
        <v>0.43691967147600003</v>
      </c>
      <c r="D26">
        <v>0</v>
      </c>
    </row>
    <row r="27" spans="2:4" x14ac:dyDescent="0.25">
      <c r="B27">
        <v>24</v>
      </c>
      <c r="C27">
        <v>0.43721153498400001</v>
      </c>
      <c r="D27">
        <v>0</v>
      </c>
    </row>
    <row r="28" spans="2:4" x14ac:dyDescent="0.25">
      <c r="B28">
        <v>25</v>
      </c>
      <c r="C28">
        <v>0.56242097991600004</v>
      </c>
      <c r="D28">
        <v>0</v>
      </c>
    </row>
    <row r="29" spans="2:4" x14ac:dyDescent="0.25">
      <c r="B29">
        <v>26</v>
      </c>
      <c r="C29">
        <v>0.563004706932</v>
      </c>
      <c r="D29">
        <v>0</v>
      </c>
    </row>
    <row r="30" spans="2:4" x14ac:dyDescent="0.25">
      <c r="B30">
        <v>27</v>
      </c>
      <c r="C30">
        <v>0.71944354721999992</v>
      </c>
      <c r="D30">
        <v>0</v>
      </c>
    </row>
    <row r="31" spans="2:4" x14ac:dyDescent="0.25">
      <c r="B31">
        <v>28</v>
      </c>
      <c r="C31">
        <v>0.71944354721999992</v>
      </c>
      <c r="D31">
        <v>0</v>
      </c>
    </row>
    <row r="32" spans="2:4" x14ac:dyDescent="0.25">
      <c r="B32">
        <v>29</v>
      </c>
      <c r="C32">
        <v>0.91615955161199991</v>
      </c>
      <c r="D32">
        <v>0</v>
      </c>
    </row>
    <row r="33" spans="2:4" x14ac:dyDescent="0.25">
      <c r="B33">
        <v>30</v>
      </c>
      <c r="C33">
        <v>0.91820259616799993</v>
      </c>
      <c r="D33">
        <v>0</v>
      </c>
    </row>
    <row r="34" spans="2:4" x14ac:dyDescent="0.25">
      <c r="B34">
        <v>31</v>
      </c>
      <c r="C34">
        <v>1.177377391272</v>
      </c>
      <c r="D34">
        <v>0</v>
      </c>
    </row>
    <row r="35" spans="2:4" x14ac:dyDescent="0.25">
      <c r="B35">
        <v>32</v>
      </c>
      <c r="C35">
        <v>1.264060853148</v>
      </c>
      <c r="D35">
        <v>0</v>
      </c>
    </row>
    <row r="36" spans="2:4" x14ac:dyDescent="0.25">
      <c r="B36">
        <v>33</v>
      </c>
      <c r="C36">
        <v>0.61875063695999999</v>
      </c>
      <c r="D36">
        <v>0</v>
      </c>
    </row>
    <row r="37" spans="2:4" x14ac:dyDescent="0.25">
      <c r="B37">
        <v>34</v>
      </c>
      <c r="C37">
        <v>0.94038422277599998</v>
      </c>
      <c r="D37">
        <v>0</v>
      </c>
    </row>
    <row r="38" spans="2:4" x14ac:dyDescent="0.25">
      <c r="B38">
        <v>35</v>
      </c>
      <c r="C38">
        <v>1.1026603332239999</v>
      </c>
      <c r="D38">
        <v>0</v>
      </c>
    </row>
    <row r="39" spans="2:4" x14ac:dyDescent="0.25">
      <c r="B39">
        <v>36</v>
      </c>
      <c r="C39">
        <v>1.101201015684</v>
      </c>
      <c r="D39">
        <v>0</v>
      </c>
    </row>
    <row r="40" spans="2:4" x14ac:dyDescent="0.25">
      <c r="B40">
        <v>37</v>
      </c>
      <c r="C40">
        <v>1.3959831587640001</v>
      </c>
      <c r="D40">
        <v>0</v>
      </c>
    </row>
    <row r="41" spans="2:4" x14ac:dyDescent="0.25">
      <c r="B41">
        <v>38</v>
      </c>
      <c r="C41">
        <v>1.4018204289239999</v>
      </c>
      <c r="D41">
        <v>0</v>
      </c>
    </row>
    <row r="42" spans="2:4" x14ac:dyDescent="0.25">
      <c r="B42">
        <v>39</v>
      </c>
      <c r="C42">
        <v>1.7914582121039999</v>
      </c>
      <c r="D42">
        <v>0</v>
      </c>
    </row>
    <row r="43" spans="2:4" x14ac:dyDescent="0.25">
      <c r="B43">
        <v>40</v>
      </c>
      <c r="C43">
        <v>1.792333802628</v>
      </c>
      <c r="D43">
        <v>0</v>
      </c>
    </row>
    <row r="44" spans="2:4" x14ac:dyDescent="0.25">
      <c r="B44">
        <v>41</v>
      </c>
      <c r="C44">
        <v>2.2849994041319999</v>
      </c>
      <c r="D44">
        <v>0</v>
      </c>
    </row>
    <row r="45" spans="2:4" x14ac:dyDescent="0.25">
      <c r="B45">
        <v>42</v>
      </c>
      <c r="C45">
        <v>2.2882099027199998</v>
      </c>
      <c r="D45">
        <v>0</v>
      </c>
    </row>
    <row r="46" spans="2:4" x14ac:dyDescent="0.25">
      <c r="B46">
        <v>43</v>
      </c>
      <c r="C46">
        <v>2.8932429548040002</v>
      </c>
      <c r="D46">
        <v>0</v>
      </c>
    </row>
    <row r="47" spans="2:4" x14ac:dyDescent="0.25">
      <c r="B47">
        <v>44</v>
      </c>
      <c r="C47">
        <v>2.9180513529839995</v>
      </c>
      <c r="D47">
        <v>0</v>
      </c>
    </row>
    <row r="48" spans="2:4" x14ac:dyDescent="0.25">
      <c r="B48">
        <v>45</v>
      </c>
      <c r="C48">
        <v>3.7066665515999997</v>
      </c>
      <c r="D48">
        <v>0</v>
      </c>
    </row>
    <row r="49" spans="2:4" x14ac:dyDescent="0.25">
      <c r="B49">
        <v>46</v>
      </c>
      <c r="C49">
        <v>3.7212597270000001</v>
      </c>
      <c r="D49">
        <v>0</v>
      </c>
    </row>
    <row r="50" spans="2:4" x14ac:dyDescent="0.25">
      <c r="B50">
        <v>47</v>
      </c>
      <c r="C50">
        <v>4.7427820049999996</v>
      </c>
      <c r="D50">
        <v>0</v>
      </c>
    </row>
    <row r="51" spans="2:4" x14ac:dyDescent="0.25">
      <c r="B51">
        <v>48</v>
      </c>
      <c r="C51">
        <v>4.7427820049999996</v>
      </c>
      <c r="D51">
        <v>0</v>
      </c>
    </row>
    <row r="52" spans="2:4" x14ac:dyDescent="0.25">
      <c r="B52">
        <v>49</v>
      </c>
      <c r="C52">
        <v>6.0736796014799994</v>
      </c>
      <c r="D52">
        <v>0</v>
      </c>
    </row>
    <row r="53" spans="2:4" x14ac:dyDescent="0.25">
      <c r="B53">
        <v>50</v>
      </c>
      <c r="C53">
        <v>5.9832019139999995</v>
      </c>
      <c r="D53">
        <v>0</v>
      </c>
    </row>
    <row r="54" spans="2:4" x14ac:dyDescent="0.25">
      <c r="B54">
        <v>51</v>
      </c>
      <c r="C54">
        <v>7.7402202321599995</v>
      </c>
      <c r="D54">
        <v>0</v>
      </c>
    </row>
    <row r="55" spans="2:4" x14ac:dyDescent="0.25">
      <c r="B55">
        <v>52</v>
      </c>
      <c r="C55">
        <v>7.6205561938799997</v>
      </c>
      <c r="D55">
        <v>0</v>
      </c>
    </row>
    <row r="56" spans="2:4" x14ac:dyDescent="0.25">
      <c r="B56">
        <v>53</v>
      </c>
      <c r="C56">
        <v>9.5468553466799992</v>
      </c>
      <c r="D56">
        <v>0</v>
      </c>
    </row>
    <row r="57" spans="2:4" x14ac:dyDescent="0.25">
      <c r="B57">
        <v>54</v>
      </c>
      <c r="C57">
        <v>9.6986243708399993</v>
      </c>
      <c r="D57">
        <v>0</v>
      </c>
    </row>
    <row r="58" spans="2:4" x14ac:dyDescent="0.25">
      <c r="B58">
        <v>55</v>
      </c>
      <c r="C58">
        <v>12.614340815759999</v>
      </c>
      <c r="D58">
        <v>0</v>
      </c>
    </row>
    <row r="59" spans="2:4" x14ac:dyDescent="0.25">
      <c r="B59">
        <v>56</v>
      </c>
      <c r="C59">
        <v>12.38376864444</v>
      </c>
      <c r="D59">
        <v>0</v>
      </c>
    </row>
    <row r="60" spans="2:4" x14ac:dyDescent="0.25">
      <c r="B60">
        <v>57</v>
      </c>
      <c r="C60">
        <v>15.316996899839999</v>
      </c>
      <c r="D60">
        <v>0</v>
      </c>
    </row>
    <row r="61" spans="2:4" x14ac:dyDescent="0.25">
      <c r="B61">
        <v>58</v>
      </c>
      <c r="C61">
        <v>15.903642550920001</v>
      </c>
      <c r="D61">
        <v>0</v>
      </c>
    </row>
    <row r="62" spans="2:4" x14ac:dyDescent="0.25">
      <c r="B62">
        <v>59</v>
      </c>
      <c r="C62">
        <v>19.998487568159998</v>
      </c>
      <c r="D62">
        <v>0</v>
      </c>
    </row>
    <row r="63" spans="2:4" x14ac:dyDescent="0.25">
      <c r="B63">
        <v>60</v>
      </c>
      <c r="C63">
        <v>19.262991528000001</v>
      </c>
      <c r="D63">
        <v>0</v>
      </c>
    </row>
    <row r="64" spans="2:4" x14ac:dyDescent="0.25">
      <c r="B64">
        <v>61</v>
      </c>
      <c r="C64">
        <v>26.185993937759999</v>
      </c>
      <c r="D64">
        <v>0</v>
      </c>
    </row>
    <row r="65" spans="2:4" x14ac:dyDescent="0.25">
      <c r="B65">
        <v>62</v>
      </c>
      <c r="C65">
        <v>26.016713103120001</v>
      </c>
      <c r="D65">
        <v>0</v>
      </c>
    </row>
    <row r="66" spans="2:4" x14ac:dyDescent="0.25">
      <c r="B66">
        <v>63</v>
      </c>
      <c r="C66">
        <v>31.813122371999999</v>
      </c>
      <c r="D66">
        <v>0</v>
      </c>
    </row>
    <row r="67" spans="2:4" x14ac:dyDescent="0.25">
      <c r="B67">
        <v>64</v>
      </c>
      <c r="C67">
        <v>32.922203702399997</v>
      </c>
      <c r="D67">
        <v>0</v>
      </c>
    </row>
    <row r="68" spans="2:4" x14ac:dyDescent="0.25">
      <c r="B68">
        <v>65</v>
      </c>
      <c r="C68">
        <v>43.224985534799998</v>
      </c>
      <c r="D68">
        <v>0</v>
      </c>
    </row>
    <row r="69" spans="2:4" x14ac:dyDescent="0.25">
      <c r="B69">
        <v>66</v>
      </c>
      <c r="C69">
        <v>42.8747493252</v>
      </c>
      <c r="D69">
        <v>0</v>
      </c>
    </row>
    <row r="70" spans="2:4" x14ac:dyDescent="0.25">
      <c r="B70">
        <v>67</v>
      </c>
      <c r="C70">
        <v>52.710549544799996</v>
      </c>
      <c r="D70">
        <v>0</v>
      </c>
    </row>
    <row r="71" spans="2:4" x14ac:dyDescent="0.25">
      <c r="B71">
        <v>68</v>
      </c>
      <c r="C71">
        <v>52.5062450892</v>
      </c>
      <c r="D71">
        <v>0</v>
      </c>
    </row>
    <row r="72" spans="2:4" x14ac:dyDescent="0.25">
      <c r="B72">
        <v>69</v>
      </c>
      <c r="C72">
        <v>66.340575368399996</v>
      </c>
      <c r="D72">
        <v>0</v>
      </c>
    </row>
    <row r="73" spans="2:4" x14ac:dyDescent="0.25">
      <c r="B73">
        <v>70</v>
      </c>
      <c r="C73">
        <v>66.574066174799995</v>
      </c>
      <c r="D73">
        <v>0</v>
      </c>
    </row>
    <row r="74" spans="2:4" x14ac:dyDescent="0.25">
      <c r="B74">
        <v>71</v>
      </c>
      <c r="C74">
        <v>84.202622058000003</v>
      </c>
      <c r="D74">
        <v>0</v>
      </c>
    </row>
    <row r="75" spans="2:4" x14ac:dyDescent="0.25">
      <c r="B75">
        <v>72</v>
      </c>
      <c r="C75">
        <v>85.311703388400005</v>
      </c>
      <c r="D75">
        <v>0</v>
      </c>
    </row>
    <row r="76" spans="2:4" x14ac:dyDescent="0.25">
      <c r="B76">
        <v>73</v>
      </c>
      <c r="C76">
        <v>108.39810687119999</v>
      </c>
      <c r="D76">
        <v>0</v>
      </c>
    </row>
    <row r="77" spans="2:4" x14ac:dyDescent="0.25">
      <c r="B77">
        <v>74</v>
      </c>
      <c r="C77">
        <v>107.1722801376</v>
      </c>
      <c r="D77">
        <v>0</v>
      </c>
    </row>
    <row r="78" spans="2:4" x14ac:dyDescent="0.25">
      <c r="B78">
        <v>75</v>
      </c>
      <c r="C78">
        <v>138.37248914279999</v>
      </c>
      <c r="D78">
        <v>0</v>
      </c>
    </row>
    <row r="79" spans="2:4" x14ac:dyDescent="0.25">
      <c r="B79">
        <v>76</v>
      </c>
      <c r="C79">
        <v>136.85479890119998</v>
      </c>
      <c r="D79">
        <v>0</v>
      </c>
    </row>
    <row r="80" spans="2:4" x14ac:dyDescent="0.25">
      <c r="B80">
        <v>77</v>
      </c>
      <c r="C80">
        <v>201.23988876600001</v>
      </c>
      <c r="D80">
        <v>0</v>
      </c>
    </row>
    <row r="81" spans="2:4" x14ac:dyDescent="0.25">
      <c r="B81">
        <v>78</v>
      </c>
      <c r="C81">
        <v>99.496269877199992</v>
      </c>
      <c r="D81">
        <v>0</v>
      </c>
    </row>
    <row r="82" spans="2:4" x14ac:dyDescent="0.25">
      <c r="B82">
        <v>79</v>
      </c>
      <c r="C82">
        <v>150.36807932160002</v>
      </c>
      <c r="D82">
        <v>0</v>
      </c>
    </row>
    <row r="83" spans="2:4" x14ac:dyDescent="0.25">
      <c r="B83">
        <v>80</v>
      </c>
      <c r="C83">
        <v>175.81857721919999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193.2720149976</v>
      </c>
    </row>
    <row r="3" spans="2:9" x14ac:dyDescent="0.25">
      <c r="B3" s="18">
        <v>150</v>
      </c>
      <c r="C3" s="18">
        <v>200</v>
      </c>
      <c r="D3" s="1">
        <v>177.56392099704001</v>
      </c>
      <c r="E3" s="19" t="str">
        <f>IF(D3="","N/A",IF(OR(D3&lt;B3,D3&gt;C3),"FAIL","PASS"))</f>
        <v>PASS</v>
      </c>
      <c r="H3" t="s">
        <v>39</v>
      </c>
      <c r="I3">
        <v>175.67264546519999</v>
      </c>
    </row>
    <row r="4" spans="2:9" x14ac:dyDescent="0.25">
      <c r="H4" t="s">
        <v>40</v>
      </c>
      <c r="I4">
        <v>169.51432544639999</v>
      </c>
    </row>
    <row r="5" spans="2:9" x14ac:dyDescent="0.25">
      <c r="H5" t="s">
        <v>41</v>
      </c>
      <c r="I5">
        <v>174.00902346960001</v>
      </c>
    </row>
    <row r="6" spans="2:9" x14ac:dyDescent="0.25">
      <c r="B6" s="15" t="s">
        <v>23</v>
      </c>
      <c r="H6" t="s">
        <v>42</v>
      </c>
      <c r="I6">
        <v>175.3515956064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0.13097345132743365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193.21364229599999</v>
      </c>
      <c r="J2" t="s">
        <v>26</v>
      </c>
    </row>
    <row r="3" spans="2:10" x14ac:dyDescent="0.25">
      <c r="B3" s="18">
        <v>100</v>
      </c>
      <c r="C3" s="18"/>
      <c r="D3" s="1">
        <v>622.76575729068668</v>
      </c>
      <c r="E3" s="19" t="str">
        <f>IF(D3="","N/A",IF(OR(D3&lt;B3),"FAIL","PASS"))</f>
        <v>PASS</v>
      </c>
      <c r="I3">
        <v>0.31025090900399999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8.4319367461200001E-2</v>
      </c>
    </row>
    <row r="3" spans="2:9" x14ac:dyDescent="0.25">
      <c r="B3" s="18">
        <v>0.05</v>
      </c>
      <c r="C3" s="18">
        <v>0.1</v>
      </c>
      <c r="D3" s="1">
        <v>7.7332155079679998E-2</v>
      </c>
      <c r="E3" s="19" t="str">
        <f>IF(D3="","N/A",IF(OR(D3&lt;B3,D3&gt;C3),"FAIL","PASS"))</f>
        <v>PASS</v>
      </c>
      <c r="H3" t="s">
        <v>39</v>
      </c>
      <c r="I3">
        <v>7.6555798148399995E-2</v>
      </c>
    </row>
    <row r="4" spans="2:9" x14ac:dyDescent="0.25">
      <c r="H4" t="s">
        <v>40</v>
      </c>
      <c r="I4">
        <v>7.3841467524000004E-2</v>
      </c>
    </row>
    <row r="5" spans="2:9" x14ac:dyDescent="0.25">
      <c r="H5" t="s">
        <v>41</v>
      </c>
      <c r="I5">
        <v>7.5942884781599995E-2</v>
      </c>
    </row>
    <row r="6" spans="2:9" x14ac:dyDescent="0.25">
      <c r="H6" t="s">
        <v>42</v>
      </c>
      <c r="I6">
        <v>7.600125748320001E-2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193.38876040080001</v>
      </c>
      <c r="J2">
        <v>79.474433228400002</v>
      </c>
      <c r="K2">
        <v>174.85542764280001</v>
      </c>
      <c r="L2">
        <v>69.317583150000004</v>
      </c>
    </row>
    <row r="3" spans="2:12" x14ac:dyDescent="0.25">
      <c r="B3" s="18">
        <v>50</v>
      </c>
      <c r="C3" s="18"/>
      <c r="D3" s="1">
        <v>64.209971760000002</v>
      </c>
      <c r="E3" s="19" t="str">
        <f>IF(D3="","N/A",IF(OR(D3&lt;B3),"FAIL","PASS"))</f>
        <v>PASS</v>
      </c>
      <c r="H3" t="s">
        <v>39</v>
      </c>
      <c r="I3">
        <v>175.70183181600001</v>
      </c>
      <c r="J3">
        <v>73.082622403200006</v>
      </c>
      <c r="K3">
        <v>167.61721264439998</v>
      </c>
      <c r="L3">
        <v>68.967346940400006</v>
      </c>
    </row>
    <row r="4" spans="2:12" x14ac:dyDescent="0.25">
      <c r="H4" t="s">
        <v>40</v>
      </c>
      <c r="I4">
        <v>169.51432544639999</v>
      </c>
      <c r="J4">
        <v>72.148659177599995</v>
      </c>
      <c r="K4">
        <v>164.027291496</v>
      </c>
      <c r="L4">
        <v>68.091756416400003</v>
      </c>
    </row>
    <row r="5" spans="2:12" x14ac:dyDescent="0.25">
      <c r="H5" t="s">
        <v>41</v>
      </c>
      <c r="I5">
        <v>173.97983711879999</v>
      </c>
      <c r="J5">
        <v>79.386874175999992</v>
      </c>
      <c r="K5">
        <v>159.53259347280002</v>
      </c>
      <c r="L5">
        <v>64.209971760000002</v>
      </c>
    </row>
    <row r="6" spans="2:12" x14ac:dyDescent="0.25">
      <c r="H6" t="s">
        <v>42</v>
      </c>
      <c r="I6">
        <v>175.3515956064</v>
      </c>
      <c r="J6">
        <v>78.949078913999998</v>
      </c>
      <c r="K6">
        <v>163.06414191960002</v>
      </c>
      <c r="L6">
        <v>64.443462566400001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193.1844559452</v>
      </c>
      <c r="J2">
        <v>79.445246877599999</v>
      </c>
      <c r="K2">
        <v>174.7386822396</v>
      </c>
      <c r="L2">
        <v>69.317583150000004</v>
      </c>
    </row>
    <row r="3" spans="2:12" x14ac:dyDescent="0.25">
      <c r="B3" s="18">
        <v>20</v>
      </c>
      <c r="C3" s="18"/>
      <c r="D3" s="1">
        <v>91.697955778055899</v>
      </c>
      <c r="E3" s="19" t="str">
        <f>IF(D3="","N/A",IF(OR(D3&lt;B3),"FAIL","PASS"))</f>
        <v>PASS</v>
      </c>
      <c r="G3" t="s">
        <v>38</v>
      </c>
      <c r="H3" t="s">
        <v>27</v>
      </c>
      <c r="I3">
        <v>0.31025090900399999</v>
      </c>
      <c r="J3">
        <v>0.34118844085200001</v>
      </c>
      <c r="K3">
        <v>0.32513594791200001</v>
      </c>
      <c r="L3">
        <v>0.73958212927199996</v>
      </c>
    </row>
    <row r="4" spans="2:12" x14ac:dyDescent="0.25">
      <c r="G4" t="s">
        <v>39</v>
      </c>
      <c r="H4" t="s">
        <v>26</v>
      </c>
      <c r="I4">
        <v>175.67264546519999</v>
      </c>
      <c r="J4">
        <v>73.199367806400005</v>
      </c>
      <c r="K4">
        <v>167.47128089039998</v>
      </c>
      <c r="L4">
        <v>68.996533291199995</v>
      </c>
    </row>
    <row r="5" spans="2:12" x14ac:dyDescent="0.25">
      <c r="G5" t="s">
        <v>39</v>
      </c>
      <c r="H5" t="s">
        <v>27</v>
      </c>
      <c r="I5">
        <v>0.29828450517600003</v>
      </c>
      <c r="J5">
        <v>0.31433699811599997</v>
      </c>
      <c r="K5">
        <v>0.30674854690799996</v>
      </c>
      <c r="L5">
        <v>0.73286926858800006</v>
      </c>
    </row>
    <row r="6" spans="2:12" x14ac:dyDescent="0.25">
      <c r="G6" t="s">
        <v>40</v>
      </c>
      <c r="H6" t="s">
        <v>26</v>
      </c>
      <c r="I6">
        <v>169.51432544639999</v>
      </c>
      <c r="J6">
        <v>72.207031879200002</v>
      </c>
      <c r="K6">
        <v>164.11485054839997</v>
      </c>
      <c r="L6">
        <v>68.179315468799999</v>
      </c>
    </row>
    <row r="7" spans="2:12" x14ac:dyDescent="0.25">
      <c r="G7" t="s">
        <v>40</v>
      </c>
      <c r="H7" t="s">
        <v>27</v>
      </c>
      <c r="I7">
        <v>0.30995904549600001</v>
      </c>
      <c r="J7">
        <v>0.30937531847999999</v>
      </c>
      <c r="K7">
        <v>0.32163358581600004</v>
      </c>
      <c r="L7">
        <v>0.70689341637600001</v>
      </c>
    </row>
    <row r="8" spans="2:12" x14ac:dyDescent="0.25">
      <c r="G8" t="s">
        <v>41</v>
      </c>
      <c r="H8" t="s">
        <v>26</v>
      </c>
      <c r="I8">
        <v>173.950650768</v>
      </c>
      <c r="J8">
        <v>79.386874175999992</v>
      </c>
      <c r="K8">
        <v>159.38666171880001</v>
      </c>
      <c r="L8">
        <v>64.151599058399995</v>
      </c>
    </row>
    <row r="9" spans="2:12" x14ac:dyDescent="0.25">
      <c r="G9" t="s">
        <v>41</v>
      </c>
      <c r="H9" t="s">
        <v>27</v>
      </c>
      <c r="I9">
        <v>0.23223579331559999</v>
      </c>
      <c r="J9">
        <v>0.33301626262799999</v>
      </c>
      <c r="K9">
        <v>0.25818245917679999</v>
      </c>
      <c r="L9">
        <v>0.69959682867599993</v>
      </c>
    </row>
    <row r="10" spans="2:12" x14ac:dyDescent="0.25">
      <c r="G10" t="s">
        <v>42</v>
      </c>
      <c r="H10" t="s">
        <v>26</v>
      </c>
      <c r="I10">
        <v>175.3515956064</v>
      </c>
      <c r="J10">
        <v>78.978265264800001</v>
      </c>
      <c r="K10">
        <v>163.06414191960002</v>
      </c>
      <c r="L10">
        <v>64.443462566400001</v>
      </c>
    </row>
    <row r="11" spans="2:12" x14ac:dyDescent="0.25">
      <c r="G11" t="s">
        <v>42</v>
      </c>
      <c r="H11" t="s">
        <v>27</v>
      </c>
      <c r="I11">
        <v>0.28833195955320001</v>
      </c>
      <c r="J11">
        <v>0.33856166927999998</v>
      </c>
      <c r="K11">
        <v>0.29916009569999996</v>
      </c>
      <c r="L11">
        <v>0.69113278694399993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2023-05-03T13:36:19Z</dcterms:modified>
</cp:coreProperties>
</file>