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A331935-A53F-467A-A3A7-89A4C0451CD1}" xr6:coauthVersionLast="47" xr6:coauthVersionMax="47" xr10:uidLastSave="{00000000-0000-0000-0000-000000000000}"/>
  <bookViews>
    <workbookView minimized="1"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<sst xmlns="http://schemas.openxmlformats.org/spreadsheetml/2006/main" count="171" uniqueCount="101">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</sst>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172.24616788128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0.16061827956989252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811.33266027258958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0.17319999999999999</v>
      </c>
      <c r="E15" s="20">
        <f>ChromaticityCoordinates!G4</f>
        <v>0.49519999999999997</v>
      </c>
      <c r="F15" s="20" t="s">
        <v>49</v>
      </c>
      <c r="H15" s="26">
        <f>ChromaticityCoordinates!H4</f>
        <v>1.4699659860010357E-2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0.44950000000000001</v>
      </c>
      <c r="E16" s="20">
        <f>ChromaticityCoordinates!G5</f>
        <v>0.52849999999999997</v>
      </c>
      <c r="F16" s="20" t="s">
        <v>49</v>
      </c>
      <c r="H16" s="26">
        <f>ChromaticityCoordinates!H5</f>
        <v>1.5811388300841734E-3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0.12379999999999999</v>
      </c>
      <c r="E17" s="20">
        <f>ChromaticityCoordinates!G6</f>
        <v>0.56059999999999999</v>
      </c>
      <c r="F17" s="20" t="s">
        <v>49</v>
      </c>
      <c r="H17" s="26">
        <f>ChromaticityCoordinates!H6</f>
        <v>1.1882760622010357E-2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0.1196</v>
      </c>
      <c r="E18" s="20">
        <f>ChromaticityCoordinates!G7</f>
        <v>0.30320000000000003</v>
      </c>
      <c r="F18" s="20" t="s">
        <v>49</v>
      </c>
      <c r="H18" s="26">
        <f>ChromaticityCoordinates!H7</f>
        <v>2.0484140206511039E-2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7.5014758826160002E-2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60.415746155999997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75.317900228236056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7.5680207624399989E-2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0.12561805384319999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0.16417322325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0.21454886473079998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0.2744684429232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0.33126508158000001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0.42641258518800002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0.54899525854800002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0.70222360024800001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0.89631283306800003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1.1496503580119999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1.462528038588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1.8705532227719999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2.38452486036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3.0470550235199996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3.8701101160799998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4.9149814747200002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5.9102360369999998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7.4717058048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9.5585298870000006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12.188220094079998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15.646802663879999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20.021836648799997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25.771547756399997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35.928397834799995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35.6657206776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51.718213617599993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67.011861436800004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84.961467178800007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107.02634838359999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136.30025823599999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172.87075578839998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0.17319999999999999</v>
      </c>
      <c r="G4" s="4">
        <v>0.49519999999999997</v>
      </c>
      <c r="H4" s="3">
        <f>IF(OR((F4=""),(G4="")),"",SQRT((F4-C4)^2+(G4-D4)^2))</f>
        <v>1.4699659860010357E-2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-3.7999999999999978E-3</v>
      </c>
      <c r="O4" s="3">
        <f>IF(G4="","",G4-D4)</f>
        <v>1.419999999999999E-2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0.44950000000000001</v>
      </c>
      <c r="G5" s="4">
        <v>0.52849999999999997</v>
      </c>
      <c r="H5" s="3">
        <f t="shared" ref="H5:H7" si="0">IF(OR((F5=""),(G5="")),"",SQRT((F5-C5)^2+(G5-D5)^2))</f>
        <v>1.5811388300841734E-3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-1.5000000000000013E-3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0.12379999999999999</v>
      </c>
      <c r="G6" s="4">
        <v>0.56059999999999999</v>
      </c>
      <c r="H6" s="3">
        <f t="shared" si="0"/>
        <v>1.1882760622010357E-2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1.1799999999999991E-2</v>
      </c>
      <c r="O6" s="3">
        <f t="shared" ref="O6:O7" si="6">IF(G6="","",G6-D6)</f>
        <v>-1.4000000000000679E-3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0.1196</v>
      </c>
      <c r="G7" s="3">
        <v>0.30320000000000003</v>
      </c>
      <c r="H7" s="3">
        <f t="shared" si="0"/>
        <v>2.0484140206511039E-2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-3.4000000000000002E-3</v>
      </c>
      <c r="O7" s="3">
        <f t="shared" si="6"/>
        <v>2.0200000000000051E-2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214.37374662599998</v>
      </c>
      <c r="F3" s="8"/>
    </row>
    <row r="4" spans="2:6" x14ac:dyDescent="0.25">
      <c r="B4" s="1" t="s">
        <v>39</v>
      </c>
      <c r="C4" s="18"/>
      <c r="D4" s="18"/>
      <c r="E4" s="1">
        <v>194.32272362639998</v>
      </c>
      <c r="F4" s="8"/>
    </row>
    <row r="5" spans="2:6" x14ac:dyDescent="0.25">
      <c r="B5" s="1" t="s">
        <v>40</v>
      </c>
      <c r="C5" s="18"/>
      <c r="D5" s="18"/>
      <c r="E5" s="1">
        <v>182.58981060479999</v>
      </c>
      <c r="F5" s="8"/>
    </row>
    <row r="6" spans="2:6" x14ac:dyDescent="0.25">
      <c r="B6" s="1" t="s">
        <v>41</v>
      </c>
      <c r="C6" s="18"/>
      <c r="D6" s="18"/>
      <c r="E6" s="1">
        <v>197.38729046039998</v>
      </c>
      <c r="F6" s="8"/>
    </row>
    <row r="7" spans="2:6" x14ac:dyDescent="0.25">
      <c r="B7" s="1" t="s">
        <v>42</v>
      </c>
      <c r="C7" s="18"/>
      <c r="D7" s="18"/>
      <c r="E7" s="1">
        <v>194.90645064239999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9" workbookViewId="0">
      <selection activeCell="D93" sqref="D9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0.1038450361464</v>
      </c>
      <c r="D4">
        <v>0</v>
      </c>
    </row>
    <row r="5" spans="2:4" x14ac:dyDescent="0.25">
      <c r="B5">
        <v>2</v>
      </c>
      <c r="C5">
        <v>4.7194329243600001E-2</v>
      </c>
      <c r="D5">
        <v>0</v>
      </c>
    </row>
    <row r="6" spans="2:4" x14ac:dyDescent="0.25">
      <c r="B6">
        <v>3</v>
      </c>
      <c r="C6">
        <v>7.5388344116399997E-2</v>
      </c>
      <c r="D6">
        <v>0</v>
      </c>
    </row>
    <row r="7" spans="2:4" x14ac:dyDescent="0.25">
      <c r="B7">
        <v>4</v>
      </c>
      <c r="C7">
        <v>7.5359157765599996E-2</v>
      </c>
      <c r="D7">
        <v>0</v>
      </c>
    </row>
    <row r="8" spans="2:4" x14ac:dyDescent="0.25">
      <c r="B8">
        <v>5</v>
      </c>
      <c r="C8">
        <v>0.10580052164999999</v>
      </c>
      <c r="D8">
        <v>0</v>
      </c>
    </row>
    <row r="9" spans="2:4" x14ac:dyDescent="0.25">
      <c r="B9">
        <v>6</v>
      </c>
      <c r="C9">
        <v>0.14444325010920001</v>
      </c>
      <c r="D9">
        <v>0</v>
      </c>
    </row>
    <row r="10" spans="2:4" x14ac:dyDescent="0.25">
      <c r="B10">
        <v>7</v>
      </c>
      <c r="C10">
        <v>6.7274538593999997E-2</v>
      </c>
      <c r="D10">
        <v>0</v>
      </c>
    </row>
    <row r="11" spans="2:4" x14ac:dyDescent="0.25">
      <c r="B11">
        <v>8</v>
      </c>
      <c r="C11">
        <v>0.10585889435160001</v>
      </c>
      <c r="D11">
        <v>0</v>
      </c>
    </row>
    <row r="12" spans="2:4" x14ac:dyDescent="0.25">
      <c r="B12">
        <v>9</v>
      </c>
      <c r="C12">
        <v>0.12532619033520001</v>
      </c>
      <c r="D12">
        <v>0</v>
      </c>
    </row>
    <row r="13" spans="2:4" x14ac:dyDescent="0.25">
      <c r="B13">
        <v>10</v>
      </c>
      <c r="C13">
        <v>0.12532619033520001</v>
      </c>
      <c r="D13">
        <v>0</v>
      </c>
    </row>
    <row r="14" spans="2:4" x14ac:dyDescent="0.25">
      <c r="B14">
        <v>11</v>
      </c>
      <c r="C14">
        <v>0.16402729149600001</v>
      </c>
      <c r="D14">
        <v>0</v>
      </c>
    </row>
    <row r="15" spans="2:4" x14ac:dyDescent="0.25">
      <c r="B15">
        <v>12</v>
      </c>
      <c r="C15">
        <v>0.1640564778468</v>
      </c>
      <c r="D15">
        <v>0</v>
      </c>
    </row>
    <row r="16" spans="2:4" x14ac:dyDescent="0.25">
      <c r="B16">
        <v>13</v>
      </c>
      <c r="C16">
        <v>0.21451967838</v>
      </c>
      <c r="D16">
        <v>0</v>
      </c>
    </row>
    <row r="17" spans="2:4" x14ac:dyDescent="0.25">
      <c r="B17">
        <v>14</v>
      </c>
      <c r="C17">
        <v>0.21451967838</v>
      </c>
      <c r="D17">
        <v>0</v>
      </c>
    </row>
    <row r="18" spans="2:4" x14ac:dyDescent="0.25">
      <c r="B18">
        <v>15</v>
      </c>
      <c r="C18">
        <v>0.27478949278199999</v>
      </c>
      <c r="D18">
        <v>0</v>
      </c>
    </row>
    <row r="19" spans="2:4" x14ac:dyDescent="0.25">
      <c r="B19">
        <v>16</v>
      </c>
      <c r="C19">
        <v>0.2747019337296</v>
      </c>
      <c r="D19">
        <v>0</v>
      </c>
    </row>
    <row r="20" spans="2:4" x14ac:dyDescent="0.25">
      <c r="B20">
        <v>17</v>
      </c>
      <c r="C20">
        <v>0.35490602572800001</v>
      </c>
      <c r="D20">
        <v>0</v>
      </c>
    </row>
    <row r="21" spans="2:4" x14ac:dyDescent="0.25">
      <c r="B21">
        <v>18</v>
      </c>
      <c r="C21">
        <v>0.38146560495599996</v>
      </c>
      <c r="D21">
        <v>0</v>
      </c>
    </row>
    <row r="22" spans="2:4" x14ac:dyDescent="0.25">
      <c r="B22">
        <v>19</v>
      </c>
      <c r="C22">
        <v>0.1845744824592</v>
      </c>
      <c r="D22">
        <v>0</v>
      </c>
    </row>
    <row r="23" spans="2:4" x14ac:dyDescent="0.25">
      <c r="B23">
        <v>20</v>
      </c>
      <c r="C23">
        <v>0.2822903849376</v>
      </c>
      <c r="D23">
        <v>0</v>
      </c>
    </row>
    <row r="24" spans="2:4" x14ac:dyDescent="0.25">
      <c r="B24">
        <v>21</v>
      </c>
      <c r="C24">
        <v>0.33184880859600002</v>
      </c>
      <c r="D24">
        <v>0</v>
      </c>
    </row>
    <row r="25" spans="2:4" x14ac:dyDescent="0.25">
      <c r="B25">
        <v>22</v>
      </c>
      <c r="C25">
        <v>0.33155694508799999</v>
      </c>
      <c r="D25">
        <v>0</v>
      </c>
    </row>
    <row r="26" spans="2:4" x14ac:dyDescent="0.25">
      <c r="B26">
        <v>23</v>
      </c>
      <c r="C26">
        <v>0.42699631220400003</v>
      </c>
      <c r="D26">
        <v>0</v>
      </c>
    </row>
    <row r="27" spans="2:4" x14ac:dyDescent="0.25">
      <c r="B27">
        <v>24</v>
      </c>
      <c r="C27">
        <v>0.42728817571200001</v>
      </c>
      <c r="D27">
        <v>0</v>
      </c>
    </row>
    <row r="28" spans="2:4" x14ac:dyDescent="0.25">
      <c r="B28">
        <v>25</v>
      </c>
      <c r="C28">
        <v>0.54957898556399998</v>
      </c>
      <c r="D28">
        <v>0</v>
      </c>
    </row>
    <row r="29" spans="2:4" x14ac:dyDescent="0.25">
      <c r="B29">
        <v>26</v>
      </c>
      <c r="C29">
        <v>0.54928712205599994</v>
      </c>
      <c r="D29">
        <v>0</v>
      </c>
    </row>
    <row r="30" spans="2:4" x14ac:dyDescent="0.25">
      <c r="B30">
        <v>27</v>
      </c>
      <c r="C30">
        <v>0.70309919077199989</v>
      </c>
      <c r="D30">
        <v>0</v>
      </c>
    </row>
    <row r="31" spans="2:4" x14ac:dyDescent="0.25">
      <c r="B31">
        <v>28</v>
      </c>
      <c r="C31">
        <v>0.703974781296</v>
      </c>
      <c r="D31">
        <v>0</v>
      </c>
    </row>
    <row r="32" spans="2:4" x14ac:dyDescent="0.25">
      <c r="B32">
        <v>29</v>
      </c>
      <c r="C32">
        <v>0.89572910605199996</v>
      </c>
      <c r="D32">
        <v>0</v>
      </c>
    </row>
    <row r="33" spans="2:4" x14ac:dyDescent="0.25">
      <c r="B33">
        <v>30</v>
      </c>
      <c r="C33">
        <v>0.89368606149599994</v>
      </c>
      <c r="D33">
        <v>0</v>
      </c>
    </row>
    <row r="34" spans="2:4" x14ac:dyDescent="0.25">
      <c r="B34">
        <v>31</v>
      </c>
      <c r="C34">
        <v>1.1519852660759999</v>
      </c>
      <c r="D34">
        <v>0</v>
      </c>
    </row>
    <row r="35" spans="2:4" x14ac:dyDescent="0.25">
      <c r="B35">
        <v>32</v>
      </c>
      <c r="C35">
        <v>1.1514015390599999</v>
      </c>
      <c r="D35">
        <v>0</v>
      </c>
    </row>
    <row r="36" spans="2:4" x14ac:dyDescent="0.25">
      <c r="B36">
        <v>33</v>
      </c>
      <c r="C36">
        <v>1.4616524480640001</v>
      </c>
      <c r="D36">
        <v>0</v>
      </c>
    </row>
    <row r="37" spans="2:4" x14ac:dyDescent="0.25">
      <c r="B37">
        <v>34</v>
      </c>
      <c r="C37">
        <v>1.4654466736679999</v>
      </c>
      <c r="D37">
        <v>0</v>
      </c>
    </row>
    <row r="38" spans="2:4" x14ac:dyDescent="0.25">
      <c r="B38">
        <v>35</v>
      </c>
      <c r="C38">
        <v>1.8720125403119998</v>
      </c>
      <c r="D38">
        <v>0</v>
      </c>
    </row>
    <row r="39" spans="2:4" x14ac:dyDescent="0.25">
      <c r="B39">
        <v>36</v>
      </c>
      <c r="C39">
        <v>1.879309128012</v>
      </c>
      <c r="D39">
        <v>0</v>
      </c>
    </row>
    <row r="40" spans="2:4" x14ac:dyDescent="0.25">
      <c r="B40">
        <v>37</v>
      </c>
      <c r="C40">
        <v>2.3786875902000002</v>
      </c>
      <c r="D40">
        <v>0</v>
      </c>
    </row>
    <row r="41" spans="2:4" x14ac:dyDescent="0.25">
      <c r="B41">
        <v>38</v>
      </c>
      <c r="C41">
        <v>2.3862760414080002</v>
      </c>
      <c r="D41">
        <v>0</v>
      </c>
    </row>
    <row r="42" spans="2:4" x14ac:dyDescent="0.25">
      <c r="B42">
        <v>39</v>
      </c>
      <c r="C42">
        <v>3.0295432130400002</v>
      </c>
      <c r="D42">
        <v>0</v>
      </c>
    </row>
    <row r="43" spans="2:4" x14ac:dyDescent="0.25">
      <c r="B43">
        <v>40</v>
      </c>
      <c r="C43">
        <v>3.0324618481200001</v>
      </c>
      <c r="D43">
        <v>0</v>
      </c>
    </row>
    <row r="44" spans="2:4" x14ac:dyDescent="0.25">
      <c r="B44">
        <v>41</v>
      </c>
      <c r="C44">
        <v>3.8613542108400001</v>
      </c>
      <c r="D44">
        <v>0</v>
      </c>
    </row>
    <row r="45" spans="2:4" x14ac:dyDescent="0.25">
      <c r="B45">
        <v>42</v>
      </c>
      <c r="C45">
        <v>3.8525983055999995</v>
      </c>
      <c r="D45">
        <v>0</v>
      </c>
    </row>
    <row r="46" spans="2:4" x14ac:dyDescent="0.25">
      <c r="B46">
        <v>43</v>
      </c>
      <c r="C46">
        <v>4.9441678255200001</v>
      </c>
      <c r="D46">
        <v>0</v>
      </c>
    </row>
    <row r="47" spans="2:4" x14ac:dyDescent="0.25">
      <c r="B47">
        <v>44</v>
      </c>
      <c r="C47">
        <v>4.9470864605999996</v>
      </c>
      <c r="D47">
        <v>0</v>
      </c>
    </row>
    <row r="48" spans="2:4" x14ac:dyDescent="0.25">
      <c r="B48">
        <v>45</v>
      </c>
      <c r="C48">
        <v>6.3597058393199992</v>
      </c>
      <c r="D48">
        <v>0</v>
      </c>
    </row>
    <row r="49" spans="2:4" x14ac:dyDescent="0.25">
      <c r="B49">
        <v>46</v>
      </c>
      <c r="C49">
        <v>6.75955884528</v>
      </c>
      <c r="D49">
        <v>0</v>
      </c>
    </row>
    <row r="50" spans="2:4" x14ac:dyDescent="0.25">
      <c r="B50">
        <v>47</v>
      </c>
      <c r="C50">
        <v>3.3651862472399996</v>
      </c>
      <c r="D50">
        <v>0</v>
      </c>
    </row>
    <row r="51" spans="2:4" x14ac:dyDescent="0.25">
      <c r="B51">
        <v>48</v>
      </c>
      <c r="C51">
        <v>5.0142150674399995</v>
      </c>
      <c r="D51">
        <v>0</v>
      </c>
    </row>
    <row r="52" spans="2:4" x14ac:dyDescent="0.25">
      <c r="B52">
        <v>49</v>
      </c>
      <c r="C52">
        <v>5.9773646438399997</v>
      </c>
      <c r="D52">
        <v>0</v>
      </c>
    </row>
    <row r="53" spans="2:4" x14ac:dyDescent="0.25">
      <c r="B53">
        <v>50</v>
      </c>
      <c r="C53">
        <v>5.9219105773199994</v>
      </c>
      <c r="D53">
        <v>0</v>
      </c>
    </row>
    <row r="54" spans="2:4" x14ac:dyDescent="0.25">
      <c r="B54">
        <v>51</v>
      </c>
      <c r="C54">
        <v>7.4804617100399993</v>
      </c>
      <c r="D54">
        <v>0</v>
      </c>
    </row>
    <row r="55" spans="2:4" x14ac:dyDescent="0.25">
      <c r="B55">
        <v>52</v>
      </c>
      <c r="C55">
        <v>7.5563462221200002</v>
      </c>
      <c r="D55">
        <v>0</v>
      </c>
    </row>
    <row r="56" spans="2:4" x14ac:dyDescent="0.25">
      <c r="B56">
        <v>53</v>
      </c>
      <c r="C56">
        <v>9.7073802760799985</v>
      </c>
      <c r="D56">
        <v>0</v>
      </c>
    </row>
    <row r="57" spans="2:4" x14ac:dyDescent="0.25">
      <c r="B57">
        <v>54</v>
      </c>
      <c r="C57">
        <v>9.6169025886000004</v>
      </c>
      <c r="D57">
        <v>0</v>
      </c>
    </row>
    <row r="58" spans="2:4" x14ac:dyDescent="0.25">
      <c r="B58">
        <v>55</v>
      </c>
      <c r="C58">
        <v>12.377931374279999</v>
      </c>
      <c r="D58">
        <v>0</v>
      </c>
    </row>
    <row r="59" spans="2:4" x14ac:dyDescent="0.25">
      <c r="B59">
        <v>56</v>
      </c>
      <c r="C59">
        <v>12.436304075879999</v>
      </c>
      <c r="D59">
        <v>0</v>
      </c>
    </row>
    <row r="60" spans="2:4" x14ac:dyDescent="0.25">
      <c r="B60">
        <v>57</v>
      </c>
      <c r="C60">
        <v>15.20025149664</v>
      </c>
      <c r="D60">
        <v>0</v>
      </c>
    </row>
    <row r="61" spans="2:4" x14ac:dyDescent="0.25">
      <c r="B61">
        <v>58</v>
      </c>
      <c r="C61">
        <v>15.646802663879999</v>
      </c>
      <c r="D61">
        <v>0</v>
      </c>
    </row>
    <row r="62" spans="2:4" x14ac:dyDescent="0.25">
      <c r="B62">
        <v>59</v>
      </c>
      <c r="C62">
        <v>20.04810436452</v>
      </c>
      <c r="D62">
        <v>0</v>
      </c>
    </row>
    <row r="63" spans="2:4" x14ac:dyDescent="0.25">
      <c r="B63">
        <v>60</v>
      </c>
      <c r="C63">
        <v>19.931358961320001</v>
      </c>
      <c r="D63">
        <v>0</v>
      </c>
    </row>
    <row r="64" spans="2:4" x14ac:dyDescent="0.25">
      <c r="B64">
        <v>61</v>
      </c>
      <c r="C64">
        <v>24.986434919880001</v>
      </c>
      <c r="D64">
        <v>0</v>
      </c>
    </row>
    <row r="65" spans="2:4" x14ac:dyDescent="0.25">
      <c r="B65">
        <v>62</v>
      </c>
      <c r="C65">
        <v>26.291064800639997</v>
      </c>
      <c r="D65">
        <v>0</v>
      </c>
    </row>
    <row r="66" spans="2:4" x14ac:dyDescent="0.25">
      <c r="B66">
        <v>63</v>
      </c>
      <c r="C66">
        <v>30.324618481200002</v>
      </c>
      <c r="D66">
        <v>0</v>
      </c>
    </row>
    <row r="67" spans="2:4" x14ac:dyDescent="0.25">
      <c r="B67">
        <v>64</v>
      </c>
      <c r="C67">
        <v>33.9729123312</v>
      </c>
      <c r="D67">
        <v>0</v>
      </c>
    </row>
    <row r="68" spans="2:4" x14ac:dyDescent="0.25">
      <c r="B68">
        <v>65</v>
      </c>
      <c r="C68">
        <v>34.352334891600002</v>
      </c>
      <c r="D68">
        <v>0</v>
      </c>
    </row>
    <row r="69" spans="2:4" x14ac:dyDescent="0.25">
      <c r="B69">
        <v>66</v>
      </c>
      <c r="C69">
        <v>43.6044080952</v>
      </c>
      <c r="D69">
        <v>0</v>
      </c>
    </row>
    <row r="70" spans="2:4" x14ac:dyDescent="0.25">
      <c r="B70">
        <v>67</v>
      </c>
      <c r="C70">
        <v>43.867085252400003</v>
      </c>
      <c r="D70">
        <v>0</v>
      </c>
    </row>
    <row r="71" spans="2:4" x14ac:dyDescent="0.25">
      <c r="B71">
        <v>68</v>
      </c>
      <c r="C71">
        <v>22.085311650360001</v>
      </c>
      <c r="D71">
        <v>0</v>
      </c>
    </row>
    <row r="72" spans="2:4" x14ac:dyDescent="0.25">
      <c r="B72">
        <v>69</v>
      </c>
      <c r="C72">
        <v>32.2217312832</v>
      </c>
      <c r="D72">
        <v>0</v>
      </c>
    </row>
    <row r="73" spans="2:4" x14ac:dyDescent="0.25">
      <c r="B73">
        <v>70</v>
      </c>
      <c r="C73">
        <v>39.868555192799995</v>
      </c>
      <c r="D73">
        <v>0</v>
      </c>
    </row>
    <row r="74" spans="2:4" x14ac:dyDescent="0.25">
      <c r="B74">
        <v>71</v>
      </c>
      <c r="C74">
        <v>40.014486946799998</v>
      </c>
      <c r="D74">
        <v>0</v>
      </c>
    </row>
    <row r="75" spans="2:4" x14ac:dyDescent="0.25">
      <c r="B75">
        <v>72</v>
      </c>
      <c r="C75">
        <v>48.770392186799995</v>
      </c>
      <c r="D75">
        <v>0</v>
      </c>
    </row>
    <row r="76" spans="2:4" x14ac:dyDescent="0.25">
      <c r="B76">
        <v>73</v>
      </c>
      <c r="C76">
        <v>55.629184624799997</v>
      </c>
      <c r="D76">
        <v>0</v>
      </c>
    </row>
    <row r="77" spans="2:4" x14ac:dyDescent="0.25">
      <c r="B77">
        <v>74</v>
      </c>
      <c r="C77">
        <v>28.663915120679999</v>
      </c>
      <c r="D77">
        <v>0</v>
      </c>
    </row>
    <row r="78" spans="2:4" x14ac:dyDescent="0.25">
      <c r="B78">
        <v>75</v>
      </c>
      <c r="C78">
        <v>43.575221744400004</v>
      </c>
      <c r="D78">
        <v>0</v>
      </c>
    </row>
    <row r="79" spans="2:4" x14ac:dyDescent="0.25">
      <c r="B79">
        <v>76</v>
      </c>
      <c r="C79">
        <v>48.682833134399999</v>
      </c>
      <c r="D79">
        <v>0</v>
      </c>
    </row>
    <row r="80" spans="2:4" x14ac:dyDescent="0.25">
      <c r="B80">
        <v>77</v>
      </c>
      <c r="C80">
        <v>52.5062450892</v>
      </c>
      <c r="D80">
        <v>0</v>
      </c>
    </row>
    <row r="81" spans="2:4" x14ac:dyDescent="0.25">
      <c r="B81">
        <v>78</v>
      </c>
      <c r="C81">
        <v>52.156008879599995</v>
      </c>
      <c r="D81">
        <v>0</v>
      </c>
    </row>
    <row r="82" spans="2:4" x14ac:dyDescent="0.25">
      <c r="B82">
        <v>79</v>
      </c>
      <c r="C82">
        <v>66.836743331999998</v>
      </c>
      <c r="D82">
        <v>0</v>
      </c>
    </row>
    <row r="83" spans="2:4" x14ac:dyDescent="0.25">
      <c r="B83">
        <v>80</v>
      </c>
      <c r="C83">
        <v>66.077898211199994</v>
      </c>
      <c r="D83">
        <v>0</v>
      </c>
    </row>
    <row r="84" spans="2:4" x14ac:dyDescent="0.25">
      <c r="B84">
        <v>81</v>
      </c>
      <c r="C84">
        <v>84.582044618400005</v>
      </c>
      <c r="D84">
        <v>0</v>
      </c>
    </row>
    <row r="85" spans="2:4" x14ac:dyDescent="0.25">
      <c r="B85">
        <v>82</v>
      </c>
      <c r="C85">
        <v>84.260994759599996</v>
      </c>
      <c r="D85">
        <v>0</v>
      </c>
    </row>
    <row r="86" spans="2:4" x14ac:dyDescent="0.25">
      <c r="B86">
        <v>83</v>
      </c>
      <c r="C86">
        <v>108.45647957280001</v>
      </c>
      <c r="D86">
        <v>0</v>
      </c>
    </row>
    <row r="87" spans="2:4" x14ac:dyDescent="0.25">
      <c r="B87">
        <v>84</v>
      </c>
      <c r="C87">
        <v>106.41343501680001</v>
      </c>
      <c r="D87">
        <v>0</v>
      </c>
    </row>
    <row r="88" spans="2:4" x14ac:dyDescent="0.25">
      <c r="B88">
        <v>85</v>
      </c>
      <c r="C88">
        <v>137.1174760584</v>
      </c>
      <c r="D88">
        <v>0</v>
      </c>
    </row>
    <row r="89" spans="2:4" x14ac:dyDescent="0.25">
      <c r="B89">
        <v>86</v>
      </c>
      <c r="C89">
        <v>135.7457175708</v>
      </c>
      <c r="D89">
        <v>0</v>
      </c>
    </row>
    <row r="90" spans="2:4" x14ac:dyDescent="0.25">
      <c r="B90">
        <v>87</v>
      </c>
      <c r="C90">
        <v>198.175321932</v>
      </c>
      <c r="D90">
        <v>0</v>
      </c>
    </row>
    <row r="91" spans="2:4" x14ac:dyDescent="0.25">
      <c r="B91">
        <v>88</v>
      </c>
      <c r="C91">
        <v>98.299629494399994</v>
      </c>
      <c r="D91">
        <v>0</v>
      </c>
    </row>
    <row r="92" spans="2:4" x14ac:dyDescent="0.25">
      <c r="B92">
        <v>89</v>
      </c>
      <c r="C92">
        <v>148.06235760839999</v>
      </c>
      <c r="D92">
        <v>0</v>
      </c>
    </row>
    <row r="93" spans="2:4" x14ac:dyDescent="0.25">
      <c r="B93">
        <v>90</v>
      </c>
      <c r="C93">
        <v>172.98750119160002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187.66823564399999</v>
      </c>
    </row>
    <row r="3" spans="2:9" x14ac:dyDescent="0.25">
      <c r="B3" s="18">
        <v>150</v>
      </c>
      <c r="C3" s="18">
        <v>200</v>
      </c>
      <c r="D3" s="1">
        <v>172.24616788128</v>
      </c>
      <c r="E3" s="19" t="str">
        <f>IF(D3="","N/A",IF(OR(D3&lt;B3,D3&gt;C3),"FAIL","PASS"))</f>
        <v>PASS</v>
      </c>
      <c r="H3" t="s">
        <v>39</v>
      </c>
      <c r="I3">
        <v>170.06886611160002</v>
      </c>
    </row>
    <row r="4" spans="2:9" x14ac:dyDescent="0.25">
      <c r="H4" t="s">
        <v>40</v>
      </c>
      <c r="I4">
        <v>159.76608427919999</v>
      </c>
    </row>
    <row r="5" spans="2:9" x14ac:dyDescent="0.25">
      <c r="H5" t="s">
        <v>41</v>
      </c>
      <c r="I5">
        <v>172.9583148408</v>
      </c>
    </row>
    <row r="6" spans="2:9" x14ac:dyDescent="0.25">
      <c r="B6" s="15" t="s">
        <v>23</v>
      </c>
      <c r="H6" t="s">
        <v>42</v>
      </c>
      <c r="I6">
        <v>170.76933853080001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0.16061827956989252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187.6390492932</v>
      </c>
      <c r="J2" t="s">
        <v>26</v>
      </c>
    </row>
    <row r="3" spans="2:10" x14ac:dyDescent="0.25">
      <c r="B3" s="18">
        <v>100</v>
      </c>
      <c r="C3" s="18"/>
      <c r="D3" s="1">
        <v>811.33266027258958</v>
      </c>
      <c r="E3" s="19" t="str">
        <f>IF(D3="","N/A",IF(OR(D3&lt;B3),"FAIL","PASS"))</f>
        <v>PASS</v>
      </c>
      <c r="I3">
        <v>0.23127264373920001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8.1867713994000002E-2</v>
      </c>
    </row>
    <row r="3" spans="2:9" x14ac:dyDescent="0.25">
      <c r="B3" s="18">
        <v>0.05</v>
      </c>
      <c r="C3" s="18">
        <v>0.1</v>
      </c>
      <c r="D3" s="1">
        <v>7.5014758826160002E-2</v>
      </c>
      <c r="E3" s="19" t="str">
        <f>IF(D3="","N/A",IF(OR(D3&lt;B3,D3&gt;C3),"FAIL","PASS"))</f>
        <v>PASS</v>
      </c>
      <c r="H3" t="s">
        <v>39</v>
      </c>
      <c r="I3">
        <v>7.4162517382799997E-2</v>
      </c>
    </row>
    <row r="4" spans="2:9" x14ac:dyDescent="0.25">
      <c r="H4" t="s">
        <v>40</v>
      </c>
      <c r="I4">
        <v>6.9638633008799994E-2</v>
      </c>
    </row>
    <row r="5" spans="2:9" x14ac:dyDescent="0.25">
      <c r="H5" t="s">
        <v>41</v>
      </c>
      <c r="I5">
        <v>7.5475903168799999E-2</v>
      </c>
    </row>
    <row r="6" spans="2:9" x14ac:dyDescent="0.25">
      <c r="H6" t="s">
        <v>42</v>
      </c>
      <c r="I6">
        <v>7.3929026576400006E-2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187.814167398</v>
      </c>
      <c r="J2">
        <v>75.592648572000002</v>
      </c>
      <c r="K2">
        <v>168.8138530272</v>
      </c>
      <c r="L2">
        <v>65.464984844400007</v>
      </c>
    </row>
    <row r="3" spans="2:12" x14ac:dyDescent="0.25">
      <c r="B3" s="18">
        <v>50</v>
      </c>
      <c r="C3" s="18"/>
      <c r="D3" s="1">
        <v>60.415746155999997</v>
      </c>
      <c r="E3" s="19" t="str">
        <f>IF(D3="","N/A",IF(OR(D3&lt;B3),"FAIL","PASS"))</f>
        <v>PASS</v>
      </c>
      <c r="H3" t="s">
        <v>39</v>
      </c>
      <c r="I3">
        <v>170.21479786560002</v>
      </c>
      <c r="J3">
        <v>71.594118512400001</v>
      </c>
      <c r="K3">
        <v>161.98424693999999</v>
      </c>
      <c r="L3">
        <v>67.420470347999995</v>
      </c>
    </row>
    <row r="4" spans="2:12" x14ac:dyDescent="0.25">
      <c r="H4" t="s">
        <v>40</v>
      </c>
      <c r="I4">
        <v>159.88282968239997</v>
      </c>
      <c r="J4">
        <v>69.084092343599991</v>
      </c>
      <c r="K4">
        <v>153.98718682079999</v>
      </c>
      <c r="L4">
        <v>64.355903514000005</v>
      </c>
    </row>
    <row r="5" spans="2:12" x14ac:dyDescent="0.25">
      <c r="H5" t="s">
        <v>41</v>
      </c>
      <c r="I5">
        <v>172.98750119160002</v>
      </c>
      <c r="J5">
        <v>77.489761373999997</v>
      </c>
      <c r="K5">
        <v>158.56944389639997</v>
      </c>
      <c r="L5">
        <v>61.641572889599992</v>
      </c>
    </row>
    <row r="6" spans="2:12" x14ac:dyDescent="0.25">
      <c r="H6" t="s">
        <v>42</v>
      </c>
      <c r="I6">
        <v>170.76933853080001</v>
      </c>
      <c r="J6">
        <v>74.746244398800002</v>
      </c>
      <c r="K6">
        <v>158.24839403760001</v>
      </c>
      <c r="L6">
        <v>60.415746155999997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187.60986294239999</v>
      </c>
      <c r="J2">
        <v>75.534275870399995</v>
      </c>
      <c r="K2">
        <v>168.69710762399998</v>
      </c>
      <c r="L2">
        <v>65.464984844400007</v>
      </c>
    </row>
    <row r="3" spans="2:12" x14ac:dyDescent="0.25">
      <c r="B3" s="18">
        <v>20</v>
      </c>
      <c r="C3" s="18"/>
      <c r="D3" s="1">
        <v>75.317900228236056</v>
      </c>
      <c r="E3" s="19" t="str">
        <f>IF(D3="","N/A",IF(OR(D3&lt;B3),"FAIL","PASS"))</f>
        <v>PASS</v>
      </c>
      <c r="G3" t="s">
        <v>38</v>
      </c>
      <c r="H3" t="s">
        <v>27</v>
      </c>
      <c r="I3">
        <v>0.23162287994879999</v>
      </c>
      <c r="J3">
        <v>0.33301626262799999</v>
      </c>
      <c r="K3">
        <v>0.26413647474000002</v>
      </c>
      <c r="L3">
        <v>0.84786349073999989</v>
      </c>
    </row>
    <row r="4" spans="2:12" x14ac:dyDescent="0.25">
      <c r="G4" t="s">
        <v>39</v>
      </c>
      <c r="H4" t="s">
        <v>26</v>
      </c>
      <c r="I4">
        <v>170.15642516399998</v>
      </c>
      <c r="J4">
        <v>71.594118512400001</v>
      </c>
      <c r="K4">
        <v>161.98424693999999</v>
      </c>
      <c r="L4">
        <v>67.420470347999995</v>
      </c>
    </row>
    <row r="5" spans="2:12" x14ac:dyDescent="0.25">
      <c r="G5" t="s">
        <v>39</v>
      </c>
      <c r="H5" t="s">
        <v>27</v>
      </c>
      <c r="I5">
        <v>0.19108303868759999</v>
      </c>
      <c r="J5">
        <v>0.30091127674799995</v>
      </c>
      <c r="K5">
        <v>0.2209990482576</v>
      </c>
      <c r="L5">
        <v>0.895145379036</v>
      </c>
    </row>
    <row r="6" spans="2:12" x14ac:dyDescent="0.25">
      <c r="G6" t="s">
        <v>40</v>
      </c>
      <c r="H6" t="s">
        <v>26</v>
      </c>
      <c r="I6">
        <v>159.85364333160001</v>
      </c>
      <c r="J6">
        <v>69.142465045199998</v>
      </c>
      <c r="K6">
        <v>154.04555952239997</v>
      </c>
      <c r="L6">
        <v>64.385089864799994</v>
      </c>
    </row>
    <row r="7" spans="2:12" x14ac:dyDescent="0.25">
      <c r="G7" t="s">
        <v>40</v>
      </c>
      <c r="H7" t="s">
        <v>27</v>
      </c>
      <c r="I7">
        <v>0.19715379965399998</v>
      </c>
      <c r="J7">
        <v>0.29215537150799997</v>
      </c>
      <c r="K7">
        <v>0.22257511120079998</v>
      </c>
      <c r="L7">
        <v>0.83764826796000003</v>
      </c>
    </row>
    <row r="8" spans="2:12" x14ac:dyDescent="0.25">
      <c r="G8" t="s">
        <v>41</v>
      </c>
      <c r="H8" t="s">
        <v>26</v>
      </c>
      <c r="I8">
        <v>173.01668754239998</v>
      </c>
      <c r="J8">
        <v>77.489761373999997</v>
      </c>
      <c r="K8">
        <v>158.54025754560001</v>
      </c>
      <c r="L8">
        <v>61.612386538799996</v>
      </c>
    </row>
    <row r="9" spans="2:12" x14ac:dyDescent="0.25">
      <c r="G9" t="s">
        <v>41</v>
      </c>
      <c r="H9" t="s">
        <v>27</v>
      </c>
      <c r="I9">
        <v>0.22292534741040002</v>
      </c>
      <c r="J9">
        <v>0.33301626262799999</v>
      </c>
      <c r="K9">
        <v>0.24166298462399999</v>
      </c>
      <c r="L9">
        <v>0.79970601192000002</v>
      </c>
    </row>
    <row r="10" spans="2:12" x14ac:dyDescent="0.25">
      <c r="G10" t="s">
        <v>42</v>
      </c>
      <c r="H10" t="s">
        <v>26</v>
      </c>
      <c r="I10">
        <v>170.82771123239999</v>
      </c>
      <c r="J10">
        <v>74.746244398800002</v>
      </c>
      <c r="K10">
        <v>158.24839403760001</v>
      </c>
      <c r="L10">
        <v>60.386559805200001</v>
      </c>
    </row>
    <row r="11" spans="2:12" x14ac:dyDescent="0.25">
      <c r="G11" t="s">
        <v>42</v>
      </c>
      <c r="H11" t="s">
        <v>27</v>
      </c>
      <c r="I11">
        <v>0.29273909852399999</v>
      </c>
      <c r="J11">
        <v>0.33243253561199998</v>
      </c>
      <c r="K11">
        <v>0.28500471556200002</v>
      </c>
      <c r="L11">
        <v>0.76526611797599997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2023-05-04T11:25:38Z</dcterms:modified>
</cp:coreProperties>
</file>