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169A7D5-83BE-4D54-8F15-50F4FF0E0CFD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<sst xmlns="http://schemas.openxmlformats.org/spreadsheetml/2006/main" count="171" uniqueCount="101">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</sst>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180.05059808519999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9.144308620415946E-2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798.10840305565671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0.17419999999999999</v>
      </c>
      <c r="E15" s="20">
        <f>ChromaticityCoordinates!G4</f>
        <v>0.49809999999999999</v>
      </c>
      <c r="F15" s="20" t="s">
        <v>49</v>
      </c>
      <c r="H15" s="26">
        <f>ChromaticityCoordinates!H4</f>
        <v>1.732772345116346E-2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3.9999999999995595E-4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0.1249</v>
      </c>
      <c r="E17" s="20">
        <f>ChromaticityCoordinates!G6</f>
        <v>0.56200000000000006</v>
      </c>
      <c r="F17" s="20" t="s">
        <v>49</v>
      </c>
      <c r="H17" s="26">
        <f>ChromaticityCoordinates!H6</f>
        <v>1.2899999999999995E-2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</v>
      </c>
      <c r="E18" s="20">
        <f>ChromaticityCoordinates!G7</f>
        <v>0.30080000000000001</v>
      </c>
      <c r="F18" s="20" t="s">
        <v>49</v>
      </c>
      <c r="H18" s="26">
        <f>ChromaticityCoordinates!H7</f>
        <v>1.8051038751274159E-2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7.8417887329439995E-2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64.093226356800002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81.176035502958584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7.7781624882000008E-2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0.12900367053600001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0.1689597847812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0.20760251324040002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0.26580009673559996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0.343523348916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0.44217321461999998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0.53294276560800002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0.680333837148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0.86683461876000001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1.112583692496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1.417289194848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1.8080944320600001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2.3036786686439998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2.9332282554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3.7650392531999999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4.7865615311999994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6.0269814401999993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7.6818475305599998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9.9408710824800011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12.523863128279999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15.95909661744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19.928440326240001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26.31441388128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30.499736586000001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41.152754627999997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49.733541763200002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63.480312990000002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81.459105082800008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102.9402592716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131.16346049519998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177.890808126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0.17419999999999999</v>
      </c>
      <c r="G4" s="4">
        <v>0.49809999999999999</v>
      </c>
      <c r="H4" s="3">
        <f>IF(OR((F4=""),(G4="")),"",SQRT((F4-C4)^2+(G4-D4)^2))</f>
        <v>1.732772345116346E-2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-2.7999999999999969E-3</v>
      </c>
      <c r="O4" s="3">
        <f>IF(G4="","",G4-D4)</f>
        <v>1.7100000000000004E-2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0.52839999999999998</v>
      </c>
      <c r="H5" s="3">
        <f t="shared" ref="H5:H7" si="0">IF(OR((F5=""),(G5="")),"",SQRT((F5-C5)^2+(G5-D5)^2))</f>
        <v>3.9999999999995595E-4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0.1249</v>
      </c>
      <c r="G6" s="4">
        <v>0.56200000000000006</v>
      </c>
      <c r="H6" s="3">
        <f t="shared" si="0"/>
        <v>1.2899999999999995E-2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1.2899999999999995E-2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</v>
      </c>
      <c r="G7" s="3">
        <v>0.30080000000000001</v>
      </c>
      <c r="H7" s="3">
        <f t="shared" si="0"/>
        <v>1.8051038751274159E-2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-3.0000000000000027E-3</v>
      </c>
      <c r="O7" s="3">
        <f t="shared" si="6"/>
        <v>1.7800000000000038E-2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220.44450759239999</v>
      </c>
      <c r="F3" s="8"/>
    </row>
    <row r="4" spans="2:6" x14ac:dyDescent="0.25">
      <c r="B4" s="1" t="s">
        <v>39</v>
      </c>
      <c r="C4" s="18"/>
      <c r="D4" s="18"/>
      <c r="E4" s="1">
        <v>203.83747398719999</v>
      </c>
      <c r="F4" s="8"/>
    </row>
    <row r="5" spans="2:6" x14ac:dyDescent="0.25">
      <c r="B5" s="1" t="s">
        <v>40</v>
      </c>
      <c r="C5" s="18"/>
      <c r="D5" s="18"/>
      <c r="E5" s="1">
        <v>201.96954753599999</v>
      </c>
      <c r="F5" s="8"/>
    </row>
    <row r="6" spans="2:6" x14ac:dyDescent="0.25">
      <c r="B6" s="1" t="s">
        <v>41</v>
      </c>
      <c r="C6" s="18"/>
      <c r="D6" s="18"/>
      <c r="E6" s="1">
        <v>201.18151606439997</v>
      </c>
      <c r="F6" s="8"/>
    </row>
    <row r="7" spans="2:6" x14ac:dyDescent="0.25">
      <c r="B7" s="1" t="s">
        <v>42</v>
      </c>
      <c r="C7" s="18"/>
      <c r="D7" s="18"/>
      <c r="E7" s="1">
        <v>203.39967872519998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0.10577133529919999</v>
      </c>
      <c r="D4">
        <v>0</v>
      </c>
    </row>
    <row r="5" spans="2:4" x14ac:dyDescent="0.25">
      <c r="B5">
        <v>2</v>
      </c>
      <c r="C5">
        <v>4.8332596924799999E-2</v>
      </c>
      <c r="D5">
        <v>0</v>
      </c>
    </row>
    <row r="6" spans="2:4" x14ac:dyDescent="0.25">
      <c r="B6">
        <v>3</v>
      </c>
      <c r="C6">
        <v>7.7139525164399994E-2</v>
      </c>
      <c r="D6">
        <v>0</v>
      </c>
    </row>
    <row r="7" spans="2:4" x14ac:dyDescent="0.25">
      <c r="B7">
        <v>4</v>
      </c>
      <c r="C7">
        <v>7.7139525164399994E-2</v>
      </c>
      <c r="D7">
        <v>0</v>
      </c>
    </row>
    <row r="8" spans="2:4" x14ac:dyDescent="0.25">
      <c r="B8">
        <v>5</v>
      </c>
      <c r="C8">
        <v>0.1085440386252</v>
      </c>
      <c r="D8">
        <v>0</v>
      </c>
    </row>
    <row r="9" spans="2:4" x14ac:dyDescent="0.25">
      <c r="B9">
        <v>6</v>
      </c>
      <c r="C9">
        <v>0.14742025789079999</v>
      </c>
      <c r="D9">
        <v>0</v>
      </c>
    </row>
    <row r="10" spans="2:4" x14ac:dyDescent="0.25">
      <c r="B10">
        <v>7</v>
      </c>
      <c r="C10">
        <v>6.9142465045199997E-2</v>
      </c>
      <c r="D10">
        <v>0</v>
      </c>
    </row>
    <row r="11" spans="2:4" x14ac:dyDescent="0.25">
      <c r="B11">
        <v>8</v>
      </c>
      <c r="C11">
        <v>0.1086024113268</v>
      </c>
      <c r="D11">
        <v>0</v>
      </c>
    </row>
    <row r="12" spans="2:4" x14ac:dyDescent="0.25">
      <c r="B12">
        <v>9</v>
      </c>
      <c r="C12">
        <v>0.12839075716920001</v>
      </c>
      <c r="D12">
        <v>0</v>
      </c>
    </row>
    <row r="13" spans="2:4" x14ac:dyDescent="0.25">
      <c r="B13">
        <v>10</v>
      </c>
      <c r="C13">
        <v>0.12836157081839999</v>
      </c>
      <c r="D13">
        <v>0</v>
      </c>
    </row>
    <row r="14" spans="2:4" x14ac:dyDescent="0.25">
      <c r="B14">
        <v>11</v>
      </c>
      <c r="C14">
        <v>0.16849280316840001</v>
      </c>
      <c r="D14">
        <v>0</v>
      </c>
    </row>
    <row r="15" spans="2:4" x14ac:dyDescent="0.25">
      <c r="B15">
        <v>12</v>
      </c>
      <c r="C15">
        <v>0.1685219895192</v>
      </c>
      <c r="D15">
        <v>0</v>
      </c>
    </row>
    <row r="16" spans="2:4" x14ac:dyDescent="0.25">
      <c r="B16">
        <v>13</v>
      </c>
      <c r="C16">
        <v>0.22021101678599997</v>
      </c>
      <c r="D16">
        <v>0</v>
      </c>
    </row>
    <row r="17" spans="2:4" x14ac:dyDescent="0.25">
      <c r="B17">
        <v>14</v>
      </c>
      <c r="C17">
        <v>0.23842329968519999</v>
      </c>
      <c r="D17">
        <v>0</v>
      </c>
    </row>
    <row r="18" spans="2:4" x14ac:dyDescent="0.25">
      <c r="B18">
        <v>15</v>
      </c>
      <c r="C18">
        <v>0.11397269987400001</v>
      </c>
      <c r="D18">
        <v>0</v>
      </c>
    </row>
    <row r="19" spans="2:4" x14ac:dyDescent="0.25">
      <c r="B19">
        <v>16</v>
      </c>
      <c r="C19">
        <v>0.17643149058599999</v>
      </c>
      <c r="D19">
        <v>0</v>
      </c>
    </row>
    <row r="20" spans="2:4" x14ac:dyDescent="0.25">
      <c r="B20">
        <v>17</v>
      </c>
      <c r="C20">
        <v>0.20748576783719999</v>
      </c>
      <c r="D20">
        <v>0</v>
      </c>
    </row>
    <row r="21" spans="2:4" x14ac:dyDescent="0.25">
      <c r="B21">
        <v>18</v>
      </c>
      <c r="C21">
        <v>0.2074565814864</v>
      </c>
      <c r="D21">
        <v>0</v>
      </c>
    </row>
    <row r="22" spans="2:4" x14ac:dyDescent="0.25">
      <c r="B22">
        <v>19</v>
      </c>
      <c r="C22">
        <v>0.26559579228000002</v>
      </c>
      <c r="D22">
        <v>0</v>
      </c>
    </row>
    <row r="23" spans="2:4" x14ac:dyDescent="0.25">
      <c r="B23">
        <v>20</v>
      </c>
      <c r="C23">
        <v>0.26547904687679996</v>
      </c>
      <c r="D23">
        <v>0</v>
      </c>
    </row>
    <row r="24" spans="2:4" x14ac:dyDescent="0.25">
      <c r="B24">
        <v>21</v>
      </c>
      <c r="C24">
        <v>0.343523348916</v>
      </c>
      <c r="D24">
        <v>0</v>
      </c>
    </row>
    <row r="25" spans="2:4" x14ac:dyDescent="0.25">
      <c r="B25">
        <v>22</v>
      </c>
      <c r="C25">
        <v>0.343523348916</v>
      </c>
      <c r="D25">
        <v>0</v>
      </c>
    </row>
    <row r="26" spans="2:4" x14ac:dyDescent="0.25">
      <c r="B26">
        <v>23</v>
      </c>
      <c r="C26">
        <v>0.44217321461999998</v>
      </c>
      <c r="D26">
        <v>0</v>
      </c>
    </row>
    <row r="27" spans="2:4" x14ac:dyDescent="0.25">
      <c r="B27">
        <v>24</v>
      </c>
      <c r="C27">
        <v>0.44158948760399996</v>
      </c>
      <c r="D27">
        <v>0</v>
      </c>
    </row>
    <row r="28" spans="2:4" x14ac:dyDescent="0.25">
      <c r="B28">
        <v>25</v>
      </c>
      <c r="C28">
        <v>0.56942570410799997</v>
      </c>
      <c r="D28">
        <v>0</v>
      </c>
    </row>
    <row r="29" spans="2:4" x14ac:dyDescent="0.25">
      <c r="B29">
        <v>26</v>
      </c>
      <c r="C29">
        <v>0.61116218575199999</v>
      </c>
      <c r="D29">
        <v>0</v>
      </c>
    </row>
    <row r="30" spans="2:4" x14ac:dyDescent="0.25">
      <c r="B30">
        <v>27</v>
      </c>
      <c r="C30">
        <v>0.29974382271599997</v>
      </c>
      <c r="D30">
        <v>0</v>
      </c>
    </row>
    <row r="31" spans="2:4" x14ac:dyDescent="0.25">
      <c r="B31">
        <v>28</v>
      </c>
      <c r="C31">
        <v>0.45530707248000002</v>
      </c>
      <c r="D31">
        <v>0</v>
      </c>
    </row>
    <row r="32" spans="2:4" x14ac:dyDescent="0.25">
      <c r="B32">
        <v>29</v>
      </c>
      <c r="C32">
        <v>0.53294276560800002</v>
      </c>
      <c r="D32">
        <v>0</v>
      </c>
    </row>
    <row r="33" spans="2:4" x14ac:dyDescent="0.25">
      <c r="B33">
        <v>30</v>
      </c>
      <c r="C33">
        <v>0.53265090209999999</v>
      </c>
      <c r="D33">
        <v>0</v>
      </c>
    </row>
    <row r="34" spans="2:4" x14ac:dyDescent="0.25">
      <c r="B34">
        <v>31</v>
      </c>
      <c r="C34">
        <v>0.68266874521199994</v>
      </c>
      <c r="D34">
        <v>0</v>
      </c>
    </row>
    <row r="35" spans="2:4" x14ac:dyDescent="0.25">
      <c r="B35">
        <v>32</v>
      </c>
      <c r="C35">
        <v>0.68091756416400007</v>
      </c>
      <c r="D35">
        <v>0</v>
      </c>
    </row>
    <row r="36" spans="2:4" x14ac:dyDescent="0.25">
      <c r="B36">
        <v>33</v>
      </c>
      <c r="C36">
        <v>0.86887766331599992</v>
      </c>
      <c r="D36">
        <v>0</v>
      </c>
    </row>
    <row r="37" spans="2:4" x14ac:dyDescent="0.25">
      <c r="B37">
        <v>34</v>
      </c>
      <c r="C37">
        <v>0.86829393629999996</v>
      </c>
      <c r="D37">
        <v>0</v>
      </c>
    </row>
    <row r="38" spans="2:4" x14ac:dyDescent="0.25">
      <c r="B38">
        <v>35</v>
      </c>
      <c r="C38">
        <v>1.1134592830199999</v>
      </c>
      <c r="D38">
        <v>0</v>
      </c>
    </row>
    <row r="39" spans="2:4" x14ac:dyDescent="0.25">
      <c r="B39">
        <v>36</v>
      </c>
      <c r="C39">
        <v>1.1172535086239999</v>
      </c>
      <c r="D39">
        <v>0</v>
      </c>
    </row>
    <row r="40" spans="2:4" x14ac:dyDescent="0.25">
      <c r="B40">
        <v>37</v>
      </c>
      <c r="C40">
        <v>1.4199159664200001</v>
      </c>
      <c r="D40">
        <v>0</v>
      </c>
    </row>
    <row r="41" spans="2:4" x14ac:dyDescent="0.25">
      <c r="B41">
        <v>38</v>
      </c>
      <c r="C41">
        <v>1.4184566488800001</v>
      </c>
      <c r="D41">
        <v>0</v>
      </c>
    </row>
    <row r="42" spans="2:4" x14ac:dyDescent="0.25">
      <c r="B42">
        <v>39</v>
      </c>
      <c r="C42">
        <v>1.8159747467760001</v>
      </c>
      <c r="D42">
        <v>0</v>
      </c>
    </row>
    <row r="43" spans="2:4" x14ac:dyDescent="0.25">
      <c r="B43">
        <v>40</v>
      </c>
      <c r="C43">
        <v>1.818601518348</v>
      </c>
      <c r="D43">
        <v>0</v>
      </c>
    </row>
    <row r="44" spans="2:4" x14ac:dyDescent="0.25">
      <c r="B44">
        <v>41</v>
      </c>
      <c r="C44">
        <v>2.3074728942479998</v>
      </c>
      <c r="D44">
        <v>0</v>
      </c>
    </row>
    <row r="45" spans="2:4" x14ac:dyDescent="0.25">
      <c r="B45">
        <v>42</v>
      </c>
      <c r="C45">
        <v>2.3080566212639999</v>
      </c>
      <c r="D45">
        <v>0</v>
      </c>
    </row>
    <row r="46" spans="2:4" x14ac:dyDescent="0.25">
      <c r="B46">
        <v>43</v>
      </c>
      <c r="C46">
        <v>2.9390655255600002</v>
      </c>
      <c r="D46">
        <v>0</v>
      </c>
    </row>
    <row r="47" spans="2:4" x14ac:dyDescent="0.25">
      <c r="B47">
        <v>44</v>
      </c>
      <c r="C47">
        <v>2.9478214307999999</v>
      </c>
      <c r="D47">
        <v>0</v>
      </c>
    </row>
    <row r="48" spans="2:4" x14ac:dyDescent="0.25">
      <c r="B48">
        <v>45</v>
      </c>
      <c r="C48">
        <v>3.77379515844</v>
      </c>
      <c r="D48">
        <v>0</v>
      </c>
    </row>
    <row r="49" spans="2:4" x14ac:dyDescent="0.25">
      <c r="B49">
        <v>46</v>
      </c>
      <c r="C49">
        <v>3.74752744272</v>
      </c>
      <c r="D49">
        <v>0</v>
      </c>
    </row>
    <row r="50" spans="2:4" x14ac:dyDescent="0.25">
      <c r="B50">
        <v>47</v>
      </c>
      <c r="C50">
        <v>4.80699197676</v>
      </c>
      <c r="D50">
        <v>0</v>
      </c>
    </row>
    <row r="51" spans="2:4" x14ac:dyDescent="0.25">
      <c r="B51">
        <v>48</v>
      </c>
      <c r="C51">
        <v>4.7340260997599994</v>
      </c>
      <c r="D51">
        <v>0</v>
      </c>
    </row>
    <row r="52" spans="2:4" x14ac:dyDescent="0.25">
      <c r="B52">
        <v>49</v>
      </c>
      <c r="C52">
        <v>6.0386559805200006</v>
      </c>
      <c r="D52">
        <v>0</v>
      </c>
    </row>
    <row r="53" spans="2:4" x14ac:dyDescent="0.25">
      <c r="B53">
        <v>50</v>
      </c>
      <c r="C53">
        <v>6.0911914119600006</v>
      </c>
      <c r="D53">
        <v>0</v>
      </c>
    </row>
    <row r="54" spans="2:4" x14ac:dyDescent="0.25">
      <c r="B54">
        <v>51</v>
      </c>
      <c r="C54">
        <v>7.8394538248799996</v>
      </c>
      <c r="D54">
        <v>0</v>
      </c>
    </row>
    <row r="55" spans="2:4" x14ac:dyDescent="0.25">
      <c r="B55">
        <v>52</v>
      </c>
      <c r="C55">
        <v>7.7606506777200002</v>
      </c>
      <c r="D55">
        <v>0</v>
      </c>
    </row>
    <row r="56" spans="2:4" x14ac:dyDescent="0.25">
      <c r="B56">
        <v>53</v>
      </c>
      <c r="C56">
        <v>9.7891020583199992</v>
      </c>
      <c r="D56">
        <v>0</v>
      </c>
    </row>
    <row r="57" spans="2:4" x14ac:dyDescent="0.25">
      <c r="B57">
        <v>54</v>
      </c>
      <c r="C57">
        <v>9.8679052054799996</v>
      </c>
      <c r="D57">
        <v>0</v>
      </c>
    </row>
    <row r="58" spans="2:4" x14ac:dyDescent="0.25">
      <c r="B58">
        <v>55</v>
      </c>
      <c r="C58">
        <v>12.80697073104</v>
      </c>
      <c r="D58">
        <v>0</v>
      </c>
    </row>
    <row r="59" spans="2:4" x14ac:dyDescent="0.25">
      <c r="B59">
        <v>56</v>
      </c>
      <c r="C59">
        <v>12.56764265448</v>
      </c>
      <c r="D59">
        <v>0</v>
      </c>
    </row>
    <row r="60" spans="2:4" x14ac:dyDescent="0.25">
      <c r="B60">
        <v>57</v>
      </c>
      <c r="C60">
        <v>15.725605811040001</v>
      </c>
      <c r="D60">
        <v>0</v>
      </c>
    </row>
    <row r="61" spans="2:4" x14ac:dyDescent="0.25">
      <c r="B61">
        <v>58</v>
      </c>
      <c r="C61">
        <v>16.084597925880001</v>
      </c>
      <c r="D61">
        <v>0</v>
      </c>
    </row>
    <row r="62" spans="2:4" x14ac:dyDescent="0.25">
      <c r="B62">
        <v>59</v>
      </c>
      <c r="C62">
        <v>20.433364195079999</v>
      </c>
      <c r="D62">
        <v>0</v>
      </c>
    </row>
    <row r="63" spans="2:4" x14ac:dyDescent="0.25">
      <c r="B63">
        <v>60</v>
      </c>
      <c r="C63">
        <v>19.487726429159999</v>
      </c>
      <c r="D63">
        <v>0</v>
      </c>
    </row>
    <row r="64" spans="2:4" x14ac:dyDescent="0.25">
      <c r="B64">
        <v>61</v>
      </c>
      <c r="C64">
        <v>25.631453272559998</v>
      </c>
      <c r="D64">
        <v>0</v>
      </c>
    </row>
    <row r="65" spans="2:4" x14ac:dyDescent="0.25">
      <c r="B65">
        <v>62</v>
      </c>
      <c r="C65">
        <v>24.820072720320002</v>
      </c>
      <c r="D65">
        <v>0</v>
      </c>
    </row>
    <row r="66" spans="2:4" x14ac:dyDescent="0.25">
      <c r="B66">
        <v>63</v>
      </c>
      <c r="C66">
        <v>32.601153843600002</v>
      </c>
      <c r="D66">
        <v>0</v>
      </c>
    </row>
    <row r="67" spans="2:4" x14ac:dyDescent="0.25">
      <c r="B67">
        <v>64</v>
      </c>
      <c r="C67">
        <v>32.455222089599999</v>
      </c>
      <c r="D67">
        <v>0</v>
      </c>
    </row>
    <row r="68" spans="2:4" x14ac:dyDescent="0.25">
      <c r="B68">
        <v>65</v>
      </c>
      <c r="C68">
        <v>43.808712550799996</v>
      </c>
      <c r="D68">
        <v>0</v>
      </c>
    </row>
    <row r="69" spans="2:4" x14ac:dyDescent="0.25">
      <c r="B69">
        <v>66</v>
      </c>
      <c r="C69">
        <v>45.209657389200004</v>
      </c>
      <c r="D69">
        <v>0</v>
      </c>
    </row>
    <row r="70" spans="2:4" x14ac:dyDescent="0.25">
      <c r="B70">
        <v>67</v>
      </c>
      <c r="C70">
        <v>22.77410952924</v>
      </c>
      <c r="D70">
        <v>0</v>
      </c>
    </row>
    <row r="71" spans="2:4" x14ac:dyDescent="0.25">
      <c r="B71">
        <v>68</v>
      </c>
      <c r="C71">
        <v>34.6441983996</v>
      </c>
      <c r="D71">
        <v>0</v>
      </c>
    </row>
    <row r="72" spans="2:4" x14ac:dyDescent="0.25">
      <c r="B72">
        <v>69</v>
      </c>
      <c r="C72">
        <v>41.2403136804</v>
      </c>
      <c r="D72">
        <v>0</v>
      </c>
    </row>
    <row r="73" spans="2:4" x14ac:dyDescent="0.25">
      <c r="B73">
        <v>70</v>
      </c>
      <c r="C73">
        <v>41.269500031200003</v>
      </c>
      <c r="D73">
        <v>0</v>
      </c>
    </row>
    <row r="74" spans="2:4" x14ac:dyDescent="0.25">
      <c r="B74">
        <v>71</v>
      </c>
      <c r="C74">
        <v>50.404827831599995</v>
      </c>
      <c r="D74">
        <v>0</v>
      </c>
    </row>
    <row r="75" spans="2:4" x14ac:dyDescent="0.25">
      <c r="B75">
        <v>72</v>
      </c>
      <c r="C75">
        <v>49.996218920400004</v>
      </c>
      <c r="D75">
        <v>0</v>
      </c>
    </row>
    <row r="76" spans="2:4" x14ac:dyDescent="0.25">
      <c r="B76">
        <v>73</v>
      </c>
      <c r="C76">
        <v>63.9472946028</v>
      </c>
      <c r="D76">
        <v>0</v>
      </c>
    </row>
    <row r="77" spans="2:4" x14ac:dyDescent="0.25">
      <c r="B77">
        <v>74</v>
      </c>
      <c r="C77">
        <v>63.772176498</v>
      </c>
      <c r="D77">
        <v>0</v>
      </c>
    </row>
    <row r="78" spans="2:4" x14ac:dyDescent="0.25">
      <c r="B78">
        <v>75</v>
      </c>
      <c r="C78">
        <v>81.721782239999996</v>
      </c>
      <c r="D78">
        <v>0</v>
      </c>
    </row>
    <row r="79" spans="2:4" x14ac:dyDescent="0.25">
      <c r="B79">
        <v>76</v>
      </c>
      <c r="C79">
        <v>80.671073611199986</v>
      </c>
      <c r="D79">
        <v>0</v>
      </c>
    </row>
    <row r="80" spans="2:4" x14ac:dyDescent="0.25">
      <c r="B80">
        <v>77</v>
      </c>
      <c r="C80">
        <v>103.319681832</v>
      </c>
      <c r="D80">
        <v>0</v>
      </c>
    </row>
    <row r="81" spans="2:4" x14ac:dyDescent="0.25">
      <c r="B81">
        <v>78</v>
      </c>
      <c r="C81">
        <v>104.0201542512</v>
      </c>
      <c r="D81">
        <v>0</v>
      </c>
    </row>
    <row r="82" spans="2:4" x14ac:dyDescent="0.25">
      <c r="B82">
        <v>79</v>
      </c>
      <c r="C82">
        <v>131.33857860000001</v>
      </c>
      <c r="D82">
        <v>0</v>
      </c>
    </row>
    <row r="83" spans="2:4" x14ac:dyDescent="0.25">
      <c r="B83">
        <v>80</v>
      </c>
      <c r="C83">
        <v>131.39695130159998</v>
      </c>
      <c r="D83">
        <v>0</v>
      </c>
    </row>
    <row r="84" spans="2:4" x14ac:dyDescent="0.25">
      <c r="B84">
        <v>81</v>
      </c>
      <c r="C84">
        <v>204.27526924919999</v>
      </c>
      <c r="D84">
        <v>0</v>
      </c>
    </row>
    <row r="85" spans="2:4" x14ac:dyDescent="0.25">
      <c r="B85">
        <v>82</v>
      </c>
      <c r="C85">
        <v>101.6560598364</v>
      </c>
      <c r="D85">
        <v>0</v>
      </c>
    </row>
    <row r="86" spans="2:4" x14ac:dyDescent="0.25">
      <c r="B86">
        <v>83</v>
      </c>
      <c r="C86">
        <v>152.84891913960001</v>
      </c>
      <c r="D86">
        <v>0</v>
      </c>
    </row>
    <row r="87" spans="2:4" x14ac:dyDescent="0.25">
      <c r="B87">
        <v>84</v>
      </c>
      <c r="C87">
        <v>178.24104433560001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192.2504927196</v>
      </c>
    </row>
    <row r="3" spans="2:9" x14ac:dyDescent="0.25">
      <c r="B3" s="18">
        <v>150</v>
      </c>
      <c r="C3" s="18">
        <v>200</v>
      </c>
      <c r="D3" s="1">
        <v>180.05059808519999</v>
      </c>
      <c r="E3" s="19" t="str">
        <f>IF(D3="","N/A",IF(OR(D3&lt;B3,D3&gt;C3),"FAIL","PASS"))</f>
        <v>PASS</v>
      </c>
      <c r="H3" t="s">
        <v>39</v>
      </c>
      <c r="I3">
        <v>178.21185798479999</v>
      </c>
    </row>
    <row r="4" spans="2:9" x14ac:dyDescent="0.25">
      <c r="H4" t="s">
        <v>40</v>
      </c>
      <c r="I4">
        <v>176.75254044479999</v>
      </c>
    </row>
    <row r="5" spans="2:9" x14ac:dyDescent="0.25">
      <c r="H5" t="s">
        <v>41</v>
      </c>
      <c r="I5">
        <v>175.43915465879999</v>
      </c>
    </row>
    <row r="6" spans="2:9" x14ac:dyDescent="0.25">
      <c r="B6" s="15" t="s">
        <v>23</v>
      </c>
      <c r="H6" t="s">
        <v>42</v>
      </c>
      <c r="I6">
        <v>177.59894461799999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9.144308620415946E-2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192.1045609656</v>
      </c>
      <c r="J2" t="s">
        <v>26</v>
      </c>
    </row>
    <row r="3" spans="2:10" x14ac:dyDescent="0.25">
      <c r="B3" s="18">
        <v>100</v>
      </c>
      <c r="C3" s="18"/>
      <c r="D3" s="1">
        <v>798.10840305565671</v>
      </c>
      <c r="E3" s="19" t="str">
        <f>IF(D3="","N/A",IF(OR(D3&lt;B3),"FAIL","PASS"))</f>
        <v>PASS</v>
      </c>
      <c r="I3">
        <v>0.24069983504759998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8.3823199497600004E-2</v>
      </c>
    </row>
    <row r="3" spans="2:9" x14ac:dyDescent="0.25">
      <c r="B3" s="18">
        <v>0.05</v>
      </c>
      <c r="C3" s="18">
        <v>0.1</v>
      </c>
      <c r="D3" s="1">
        <v>7.8417887329439995E-2</v>
      </c>
      <c r="E3" s="19" t="str">
        <f>IF(D3="","N/A",IF(OR(D3&lt;B3,D3&gt;C3),"FAIL","PASS"))</f>
        <v>PASS</v>
      </c>
      <c r="H3" t="s">
        <v>39</v>
      </c>
      <c r="I3">
        <v>7.7664879478800006E-2</v>
      </c>
    </row>
    <row r="4" spans="2:9" x14ac:dyDescent="0.25">
      <c r="H4" t="s">
        <v>40</v>
      </c>
      <c r="I4">
        <v>7.7051966112000006E-2</v>
      </c>
    </row>
    <row r="5" spans="2:9" x14ac:dyDescent="0.25">
      <c r="H5" t="s">
        <v>41</v>
      </c>
      <c r="I5">
        <v>7.6555798148399995E-2</v>
      </c>
    </row>
    <row r="6" spans="2:9" x14ac:dyDescent="0.25">
      <c r="H6" t="s">
        <v>42</v>
      </c>
      <c r="I6">
        <v>7.6993593410399991E-2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192.22130636880001</v>
      </c>
      <c r="J2">
        <v>80.612700909599994</v>
      </c>
      <c r="K2">
        <v>173.86309171560001</v>
      </c>
      <c r="L2">
        <v>70.280732726400004</v>
      </c>
    </row>
    <row r="3" spans="2:12" x14ac:dyDescent="0.25">
      <c r="B3" s="18">
        <v>50</v>
      </c>
      <c r="C3" s="18"/>
      <c r="D3" s="1">
        <v>64.093226356800002</v>
      </c>
      <c r="E3" s="19" t="str">
        <f>IF(D3="","N/A",IF(OR(D3&lt;B3),"FAIL","PASS"))</f>
        <v>PASS</v>
      </c>
      <c r="H3" t="s">
        <v>39</v>
      </c>
      <c r="I3">
        <v>178.27023068639997</v>
      </c>
      <c r="J3">
        <v>77.343829619999994</v>
      </c>
      <c r="K3">
        <v>170.886083934</v>
      </c>
      <c r="L3">
        <v>71.8276093188</v>
      </c>
    </row>
    <row r="4" spans="2:12" x14ac:dyDescent="0.25">
      <c r="H4" t="s">
        <v>40</v>
      </c>
      <c r="I4">
        <v>176.84009949719999</v>
      </c>
      <c r="J4">
        <v>76.847661656400007</v>
      </c>
      <c r="K4">
        <v>169.6602572004</v>
      </c>
      <c r="L4">
        <v>71.243882302800003</v>
      </c>
    </row>
    <row r="5" spans="2:12" x14ac:dyDescent="0.25">
      <c r="H5" t="s">
        <v>41</v>
      </c>
      <c r="I5">
        <v>175.409968308</v>
      </c>
      <c r="J5">
        <v>80.408396453999998</v>
      </c>
      <c r="K5">
        <v>160.78760655719998</v>
      </c>
      <c r="L5">
        <v>64.093226356800002</v>
      </c>
    </row>
    <row r="6" spans="2:12" x14ac:dyDescent="0.25">
      <c r="H6" t="s">
        <v>42</v>
      </c>
      <c r="I6">
        <v>177.59894461799999</v>
      </c>
      <c r="J6">
        <v>80.087346595199989</v>
      </c>
      <c r="K6">
        <v>164.05647784679999</v>
      </c>
      <c r="L6">
        <v>64.852071477599992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191.75432475599999</v>
      </c>
      <c r="J2">
        <v>80.554328208000001</v>
      </c>
      <c r="K2">
        <v>173.54204185680001</v>
      </c>
      <c r="L2">
        <v>70.2515463756</v>
      </c>
    </row>
    <row r="3" spans="2:12" x14ac:dyDescent="0.25">
      <c r="B3" s="18">
        <v>20</v>
      </c>
      <c r="C3" s="18"/>
      <c r="D3" s="1">
        <v>81.176035502958584</v>
      </c>
      <c r="E3" s="19" t="str">
        <f>IF(D3="","N/A",IF(OR(D3&lt;B3),"FAIL","PASS"))</f>
        <v>PASS</v>
      </c>
      <c r="G3" t="s">
        <v>38</v>
      </c>
      <c r="H3" t="s">
        <v>27</v>
      </c>
      <c r="I3">
        <v>0.24140030746679997</v>
      </c>
      <c r="J3">
        <v>0.34498266645599995</v>
      </c>
      <c r="K3">
        <v>0.26720104157399999</v>
      </c>
      <c r="L3">
        <v>0.82655745465599995</v>
      </c>
    </row>
    <row r="4" spans="2:12" x14ac:dyDescent="0.25">
      <c r="G4" t="s">
        <v>39</v>
      </c>
      <c r="H4" t="s">
        <v>26</v>
      </c>
      <c r="I4">
        <v>177.97836717839999</v>
      </c>
      <c r="J4">
        <v>77.343829619999994</v>
      </c>
      <c r="K4">
        <v>170.6525931276</v>
      </c>
      <c r="L4">
        <v>71.798422967999997</v>
      </c>
    </row>
    <row r="5" spans="2:12" x14ac:dyDescent="0.25">
      <c r="G5" t="s">
        <v>39</v>
      </c>
      <c r="H5" t="s">
        <v>27</v>
      </c>
      <c r="I5">
        <v>0.22158277527359999</v>
      </c>
      <c r="J5">
        <v>0.32280103984800002</v>
      </c>
      <c r="K5">
        <v>0.2473835093808</v>
      </c>
      <c r="L5">
        <v>0.86070548509199996</v>
      </c>
    </row>
    <row r="6" spans="2:12" x14ac:dyDescent="0.25">
      <c r="G6" t="s">
        <v>40</v>
      </c>
      <c r="H6" t="s">
        <v>26</v>
      </c>
      <c r="I6">
        <v>176.57742234</v>
      </c>
      <c r="J6">
        <v>76.847661656400007</v>
      </c>
      <c r="K6">
        <v>169.39758004319998</v>
      </c>
      <c r="L6">
        <v>71.273068653599992</v>
      </c>
    </row>
    <row r="7" spans="2:12" x14ac:dyDescent="0.25">
      <c r="G7" t="s">
        <v>40</v>
      </c>
      <c r="H7" t="s">
        <v>27</v>
      </c>
      <c r="I7">
        <v>0.24539883752639999</v>
      </c>
      <c r="J7">
        <v>0.316963769688</v>
      </c>
      <c r="K7">
        <v>0.26696755076759998</v>
      </c>
      <c r="L7">
        <v>0.80846191716000004</v>
      </c>
    </row>
    <row r="8" spans="2:12" x14ac:dyDescent="0.25">
      <c r="G8" t="s">
        <v>41</v>
      </c>
      <c r="H8" t="s">
        <v>26</v>
      </c>
      <c r="I8">
        <v>175.08891844919998</v>
      </c>
      <c r="J8">
        <v>80.320837401599988</v>
      </c>
      <c r="K8">
        <v>160.61248845239999</v>
      </c>
      <c r="L8">
        <v>64.064040005999999</v>
      </c>
    </row>
    <row r="9" spans="2:12" x14ac:dyDescent="0.25">
      <c r="G9" t="s">
        <v>41</v>
      </c>
      <c r="H9" t="s">
        <v>27</v>
      </c>
      <c r="I9">
        <v>0.1965116999364</v>
      </c>
      <c r="J9">
        <v>0.338269805772</v>
      </c>
      <c r="K9">
        <v>0.2211157936608</v>
      </c>
      <c r="L9">
        <v>0.789198925632</v>
      </c>
    </row>
    <row r="10" spans="2:12" x14ac:dyDescent="0.25">
      <c r="G10" t="s">
        <v>42</v>
      </c>
      <c r="H10" t="s">
        <v>26</v>
      </c>
      <c r="I10">
        <v>177.36545381160002</v>
      </c>
      <c r="J10">
        <v>80.0581602444</v>
      </c>
      <c r="K10">
        <v>163.91054609279999</v>
      </c>
      <c r="L10">
        <v>64.822885126800003</v>
      </c>
    </row>
    <row r="11" spans="2:12" x14ac:dyDescent="0.25">
      <c r="G11" t="s">
        <v>42</v>
      </c>
      <c r="H11" t="s">
        <v>27</v>
      </c>
      <c r="I11">
        <v>0.2571901232496</v>
      </c>
      <c r="J11">
        <v>0.34381521242399998</v>
      </c>
      <c r="K11">
        <v>0.2638737975828</v>
      </c>
      <c r="L11">
        <v>0.75184039660799995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2023-05-09T08:54:52Z</dcterms:modified>
</cp:coreProperties>
</file>