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A60CD62-25A0-4DDC-90C4-3AB749E019EB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<sst xmlns="http://schemas.openxmlformats.org/spreadsheetml/2006/main" count="171" uniqueCount="101">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</sst>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3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175.15312842096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0.14169115246490346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915.14305652477333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0.17510000000000001</v>
      </c>
      <c r="E15" s="20">
        <f>ChromaticityCoordinates!G4</f>
        <v>0.49730000000000002</v>
      </c>
      <c r="F15" s="20" t="s">
        <v>49</v>
      </c>
      <c r="H15" s="26">
        <f>ChromaticityCoordinates!H4</f>
        <v>1.6410362579784798E-2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5.6568542494921494E-4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0.12529999999999999</v>
      </c>
      <c r="E17" s="20">
        <f>ChromaticityCoordinates!G6</f>
        <v>0.56179999999999997</v>
      </c>
      <c r="F17" s="20" t="s">
        <v>49</v>
      </c>
      <c r="H17" s="26">
        <f>ChromaticityCoordinates!H6</f>
        <v>1.330150367439711E-2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0.1195</v>
      </c>
      <c r="E18" s="20">
        <f>ChromaticityCoordinates!G7</f>
        <v>0.30230000000000001</v>
      </c>
      <c r="F18" s="20" t="s">
        <v>49</v>
      </c>
      <c r="H18" s="26">
        <f>ChromaticityCoordinates!H7</f>
        <v>1.9614790337905769E-2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7.490385069312E-2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60.853541417999999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77.226647356987684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7.4396008189200002E-2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0.125647240194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0.1647277639152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0.21486991458959998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0.27478949278199999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0.33272439911999996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0.42758003922000004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0.55016271258000005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0.70485037181999999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0.89835587762399993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1.152277129584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1.4639873561279999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1.8740555848680001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2.4005773532999997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3.0266245779599998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3.6482938499999999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4.6727347630800002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5.8839683212800002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7.5592648571999996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9.5818789676399998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12.226162350119999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15.3812068716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20.07145344516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25.730686865279999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31.025090900399999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37.9714423908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52.068449827199998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65.786034703200002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84.406926513599998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107.697634452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136.53374904239999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173.48366915519998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0.17510000000000001</v>
      </c>
      <c r="G4" s="4">
        <v>0.49730000000000002</v>
      </c>
      <c r="H4" s="3">
        <f>IF(OR((F4=""),(G4="")),"",SQRT((F4-C4)^2+(G4-D4)^2))</f>
        <v>1.6410362579784798E-2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-1.899999999999985E-3</v>
      </c>
      <c r="O4" s="3">
        <f>IF(G4="","",G4-D4)</f>
        <v>1.6300000000000037E-2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0.52839999999999998</v>
      </c>
      <c r="H5" s="3">
        <f t="shared" ref="H5:H7" si="0">IF(OR((F5=""),(G5="")),"",SQRT((F5-C5)^2+(G5-D5)^2))</f>
        <v>5.6568542494921494E-4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0.12529999999999999</v>
      </c>
      <c r="G6" s="4">
        <v>0.56179999999999997</v>
      </c>
      <c r="H6" s="3">
        <f t="shared" si="0"/>
        <v>1.330150367439711E-2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1.3299999999999992E-2</v>
      </c>
      <c r="O6" s="3">
        <f t="shared" ref="O6:O7" si="6">IF(G6="","",G6-D6)</f>
        <v>-2.00000000000089E-4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0.1195</v>
      </c>
      <c r="G7" s="3">
        <v>0.30230000000000001</v>
      </c>
      <c r="H7" s="3">
        <f t="shared" si="0"/>
        <v>1.9614790337905769E-2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-3.5000000000000031E-3</v>
      </c>
      <c r="O7" s="3">
        <f t="shared" si="6"/>
        <v>1.9300000000000039E-2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236.701304988</v>
      </c>
      <c r="F3" s="8"/>
    </row>
    <row r="4" spans="2:6" x14ac:dyDescent="0.25">
      <c r="B4" s="1" t="s">
        <v>39</v>
      </c>
      <c r="C4" s="18"/>
      <c r="D4" s="18"/>
      <c r="E4" s="1">
        <v>215.16177809760001</v>
      </c>
      <c r="F4" s="8"/>
    </row>
    <row r="5" spans="2:6" x14ac:dyDescent="0.25">
      <c r="B5" s="1" t="s">
        <v>40</v>
      </c>
      <c r="C5" s="18"/>
      <c r="D5" s="18"/>
      <c r="E5" s="1">
        <v>205.61784138600001</v>
      </c>
      <c r="F5" s="8"/>
    </row>
    <row r="6" spans="2:6" x14ac:dyDescent="0.25">
      <c r="B6" s="1" t="s">
        <v>41</v>
      </c>
      <c r="C6" s="18"/>
      <c r="D6" s="18"/>
      <c r="E6" s="1">
        <v>214.6364237832</v>
      </c>
      <c r="F6" s="8"/>
    </row>
    <row r="7" spans="2:6" x14ac:dyDescent="0.25">
      <c r="B7" s="1" t="s">
        <v>42</v>
      </c>
      <c r="C7" s="18"/>
      <c r="D7" s="18"/>
      <c r="E7" s="1">
        <v>210.87138453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0.1123966369308</v>
      </c>
      <c r="D4">
        <v>0</v>
      </c>
    </row>
    <row r="5" spans="2:4" x14ac:dyDescent="0.25">
      <c r="B5">
        <v>2</v>
      </c>
      <c r="C5">
        <v>5.0930182145999994E-2</v>
      </c>
      <c r="D5">
        <v>0</v>
      </c>
    </row>
    <row r="6" spans="2:4" x14ac:dyDescent="0.25">
      <c r="B6">
        <v>3</v>
      </c>
      <c r="C6">
        <v>8.1750968590799999E-2</v>
      </c>
      <c r="D6">
        <v>0</v>
      </c>
    </row>
    <row r="7" spans="2:4" x14ac:dyDescent="0.25">
      <c r="B7">
        <v>4</v>
      </c>
      <c r="C7">
        <v>6.6340575368400004E-2</v>
      </c>
      <c r="D7">
        <v>0</v>
      </c>
    </row>
    <row r="8" spans="2:4" x14ac:dyDescent="0.25">
      <c r="B8">
        <v>5</v>
      </c>
      <c r="C8">
        <v>7.4016585628799994E-2</v>
      </c>
      <c r="D8">
        <v>0</v>
      </c>
    </row>
    <row r="9" spans="2:4" x14ac:dyDescent="0.25">
      <c r="B9">
        <v>6</v>
      </c>
      <c r="C9">
        <v>7.4045771979599995E-2</v>
      </c>
      <c r="D9">
        <v>0</v>
      </c>
    </row>
    <row r="10" spans="2:4" x14ac:dyDescent="0.25">
      <c r="B10">
        <v>7</v>
      </c>
      <c r="C10">
        <v>0.1043120177592</v>
      </c>
      <c r="D10">
        <v>0</v>
      </c>
    </row>
    <row r="11" spans="2:4" x14ac:dyDescent="0.25">
      <c r="B11">
        <v>8</v>
      </c>
      <c r="C11">
        <v>0.15649721298960001</v>
      </c>
      <c r="D11">
        <v>0</v>
      </c>
    </row>
    <row r="12" spans="2:4" x14ac:dyDescent="0.25">
      <c r="B12">
        <v>9</v>
      </c>
      <c r="C12">
        <v>7.2732386193599993E-2</v>
      </c>
      <c r="D12">
        <v>0</v>
      </c>
    </row>
    <row r="13" spans="2:4" x14ac:dyDescent="0.25">
      <c r="B13">
        <v>10</v>
      </c>
      <c r="C13">
        <v>0.1149066630996</v>
      </c>
      <c r="D13">
        <v>0</v>
      </c>
    </row>
    <row r="14" spans="2:4" x14ac:dyDescent="0.25">
      <c r="B14">
        <v>11</v>
      </c>
      <c r="C14">
        <v>0.13592083567560001</v>
      </c>
      <c r="D14">
        <v>0</v>
      </c>
    </row>
    <row r="15" spans="2:4" x14ac:dyDescent="0.25">
      <c r="B15">
        <v>12</v>
      </c>
      <c r="C15">
        <v>0.12550130843999999</v>
      </c>
      <c r="D15">
        <v>0</v>
      </c>
    </row>
    <row r="16" spans="2:4" x14ac:dyDescent="0.25">
      <c r="B16">
        <v>13</v>
      </c>
      <c r="C16">
        <v>0.1254721220892</v>
      </c>
      <c r="D16">
        <v>0</v>
      </c>
    </row>
    <row r="17" spans="2:4" x14ac:dyDescent="0.25">
      <c r="B17">
        <v>14</v>
      </c>
      <c r="C17">
        <v>0.16481532296759999</v>
      </c>
      <c r="D17">
        <v>0</v>
      </c>
    </row>
    <row r="18" spans="2:4" x14ac:dyDescent="0.25">
      <c r="B18">
        <v>15</v>
      </c>
      <c r="C18">
        <v>0.1647861366168</v>
      </c>
      <c r="D18">
        <v>0</v>
      </c>
    </row>
    <row r="19" spans="2:4" x14ac:dyDescent="0.25">
      <c r="B19">
        <v>16</v>
      </c>
      <c r="C19">
        <v>0.21539526890399999</v>
      </c>
      <c r="D19">
        <v>0</v>
      </c>
    </row>
    <row r="20" spans="2:4" x14ac:dyDescent="0.25">
      <c r="B20">
        <v>17</v>
      </c>
      <c r="C20">
        <v>0.2151909644484</v>
      </c>
      <c r="D20">
        <v>0</v>
      </c>
    </row>
    <row r="21" spans="2:4" x14ac:dyDescent="0.25">
      <c r="B21">
        <v>18</v>
      </c>
      <c r="C21">
        <v>0.27554833790280003</v>
      </c>
      <c r="D21">
        <v>0</v>
      </c>
    </row>
    <row r="22" spans="2:4" x14ac:dyDescent="0.25">
      <c r="B22">
        <v>19</v>
      </c>
      <c r="C22">
        <v>0.27551915155199996</v>
      </c>
      <c r="D22">
        <v>0</v>
      </c>
    </row>
    <row r="23" spans="2:4" x14ac:dyDescent="0.25">
      <c r="B23">
        <v>20</v>
      </c>
      <c r="C23">
        <v>0.35636534326800001</v>
      </c>
      <c r="D23">
        <v>0</v>
      </c>
    </row>
    <row r="24" spans="2:4" x14ac:dyDescent="0.25">
      <c r="B24">
        <v>21</v>
      </c>
      <c r="C24">
        <v>0.41386245434399999</v>
      </c>
      <c r="D24">
        <v>0</v>
      </c>
    </row>
    <row r="25" spans="2:4" x14ac:dyDescent="0.25">
      <c r="B25">
        <v>22</v>
      </c>
      <c r="C25">
        <v>0.19943033501640001</v>
      </c>
      <c r="D25">
        <v>0</v>
      </c>
    </row>
    <row r="26" spans="2:4" x14ac:dyDescent="0.25">
      <c r="B26">
        <v>23</v>
      </c>
      <c r="C26">
        <v>0.30616481989199995</v>
      </c>
      <c r="D26">
        <v>0</v>
      </c>
    </row>
    <row r="27" spans="2:4" x14ac:dyDescent="0.25">
      <c r="B27">
        <v>24</v>
      </c>
      <c r="C27">
        <v>0.36015956887200001</v>
      </c>
      <c r="D27">
        <v>0</v>
      </c>
    </row>
    <row r="28" spans="2:4" x14ac:dyDescent="0.25">
      <c r="B28">
        <v>25</v>
      </c>
      <c r="C28">
        <v>0.33330812613599997</v>
      </c>
      <c r="D28">
        <v>0</v>
      </c>
    </row>
    <row r="29" spans="2:4" x14ac:dyDescent="0.25">
      <c r="B29">
        <v>26</v>
      </c>
      <c r="C29">
        <v>0.33330812613599997</v>
      </c>
      <c r="D29">
        <v>0</v>
      </c>
    </row>
    <row r="30" spans="2:4" x14ac:dyDescent="0.25">
      <c r="B30">
        <v>27</v>
      </c>
      <c r="C30">
        <v>0.42874749325200001</v>
      </c>
      <c r="D30">
        <v>0</v>
      </c>
    </row>
    <row r="31" spans="2:4" x14ac:dyDescent="0.25">
      <c r="B31">
        <v>28</v>
      </c>
      <c r="C31">
        <v>0.42903935675999999</v>
      </c>
      <c r="D31">
        <v>0</v>
      </c>
    </row>
    <row r="32" spans="2:4" x14ac:dyDescent="0.25">
      <c r="B32">
        <v>29</v>
      </c>
      <c r="C32">
        <v>0.55249762064399999</v>
      </c>
      <c r="D32">
        <v>0</v>
      </c>
    </row>
    <row r="33" spans="2:4" x14ac:dyDescent="0.25">
      <c r="B33">
        <v>30</v>
      </c>
      <c r="C33">
        <v>0.55249762064399999</v>
      </c>
      <c r="D33">
        <v>0</v>
      </c>
    </row>
    <row r="34" spans="2:4" x14ac:dyDescent="0.25">
      <c r="B34">
        <v>31</v>
      </c>
      <c r="C34">
        <v>0.70747714339199996</v>
      </c>
      <c r="D34">
        <v>0</v>
      </c>
    </row>
    <row r="35" spans="2:4" x14ac:dyDescent="0.25">
      <c r="B35">
        <v>32</v>
      </c>
      <c r="C35">
        <v>0.70747714339199996</v>
      </c>
      <c r="D35">
        <v>0</v>
      </c>
    </row>
    <row r="36" spans="2:4" x14ac:dyDescent="0.25">
      <c r="B36">
        <v>33</v>
      </c>
      <c r="C36">
        <v>0.90069078568799998</v>
      </c>
      <c r="D36">
        <v>0</v>
      </c>
    </row>
    <row r="37" spans="2:4" x14ac:dyDescent="0.25">
      <c r="B37">
        <v>34</v>
      </c>
      <c r="C37">
        <v>0.90215010322800004</v>
      </c>
      <c r="D37">
        <v>0</v>
      </c>
    </row>
    <row r="38" spans="2:4" x14ac:dyDescent="0.25">
      <c r="B38">
        <v>35</v>
      </c>
      <c r="C38">
        <v>1.1549039011559998</v>
      </c>
      <c r="D38">
        <v>0</v>
      </c>
    </row>
    <row r="39" spans="2:4" x14ac:dyDescent="0.25">
      <c r="B39">
        <v>36</v>
      </c>
      <c r="C39">
        <v>1.1537364471239999</v>
      </c>
      <c r="D39">
        <v>0</v>
      </c>
    </row>
    <row r="40" spans="2:4" x14ac:dyDescent="0.25">
      <c r="B40">
        <v>37</v>
      </c>
      <c r="C40">
        <v>1.4669059912079998</v>
      </c>
      <c r="D40">
        <v>0</v>
      </c>
    </row>
    <row r="41" spans="2:4" x14ac:dyDescent="0.25">
      <c r="B41">
        <v>38</v>
      </c>
      <c r="C41">
        <v>1.4669059912079998</v>
      </c>
      <c r="D41">
        <v>0</v>
      </c>
    </row>
    <row r="42" spans="2:4" x14ac:dyDescent="0.25">
      <c r="B42">
        <v>39</v>
      </c>
      <c r="C42">
        <v>1.8836870806319999</v>
      </c>
      <c r="D42">
        <v>0</v>
      </c>
    </row>
    <row r="43" spans="2:4" x14ac:dyDescent="0.25">
      <c r="B43">
        <v>40</v>
      </c>
      <c r="C43">
        <v>1.8836870806319999</v>
      </c>
      <c r="D43">
        <v>0</v>
      </c>
    </row>
    <row r="44" spans="2:4" x14ac:dyDescent="0.25">
      <c r="B44">
        <v>41</v>
      </c>
      <c r="C44">
        <v>2.39182144806</v>
      </c>
      <c r="D44">
        <v>0</v>
      </c>
    </row>
    <row r="45" spans="2:4" x14ac:dyDescent="0.25">
      <c r="B45">
        <v>42</v>
      </c>
      <c r="C45">
        <v>2.3929889020920001</v>
      </c>
      <c r="D45">
        <v>0</v>
      </c>
    </row>
    <row r="46" spans="2:4" x14ac:dyDescent="0.25">
      <c r="B46">
        <v>43</v>
      </c>
      <c r="C46">
        <v>3.0528922936800003</v>
      </c>
      <c r="D46">
        <v>0</v>
      </c>
    </row>
    <row r="47" spans="2:4" x14ac:dyDescent="0.25">
      <c r="B47">
        <v>44</v>
      </c>
      <c r="C47">
        <v>3.0382991182799999</v>
      </c>
      <c r="D47">
        <v>0</v>
      </c>
    </row>
    <row r="48" spans="2:4" x14ac:dyDescent="0.25">
      <c r="B48">
        <v>45</v>
      </c>
      <c r="C48">
        <v>3.9080523721200002</v>
      </c>
      <c r="D48">
        <v>0</v>
      </c>
    </row>
    <row r="49" spans="2:4" x14ac:dyDescent="0.25">
      <c r="B49">
        <v>46</v>
      </c>
      <c r="C49">
        <v>4.5735011703600001</v>
      </c>
      <c r="D49">
        <v>0</v>
      </c>
    </row>
    <row r="50" spans="2:4" x14ac:dyDescent="0.25">
      <c r="B50">
        <v>47</v>
      </c>
      <c r="C50">
        <v>2.2342151537400001</v>
      </c>
      <c r="D50">
        <v>0</v>
      </c>
    </row>
    <row r="51" spans="2:4" x14ac:dyDescent="0.25">
      <c r="B51">
        <v>48</v>
      </c>
      <c r="C51">
        <v>3.3885353278799997</v>
      </c>
      <c r="D51">
        <v>0</v>
      </c>
    </row>
    <row r="52" spans="2:4" x14ac:dyDescent="0.25">
      <c r="B52">
        <v>49</v>
      </c>
      <c r="C52">
        <v>3.9810182491199999</v>
      </c>
      <c r="D52">
        <v>0</v>
      </c>
    </row>
    <row r="53" spans="2:4" x14ac:dyDescent="0.25">
      <c r="B53">
        <v>50</v>
      </c>
      <c r="C53">
        <v>3.6833174709599996</v>
      </c>
      <c r="D53">
        <v>0</v>
      </c>
    </row>
    <row r="54" spans="2:4" x14ac:dyDescent="0.25">
      <c r="B54">
        <v>51</v>
      </c>
      <c r="C54">
        <v>3.6599683903199995</v>
      </c>
      <c r="D54">
        <v>0</v>
      </c>
    </row>
    <row r="55" spans="2:4" x14ac:dyDescent="0.25">
      <c r="B55">
        <v>52</v>
      </c>
      <c r="C55">
        <v>4.6201993316400003</v>
      </c>
      <c r="D55">
        <v>0</v>
      </c>
    </row>
    <row r="56" spans="2:4" x14ac:dyDescent="0.25">
      <c r="B56">
        <v>53</v>
      </c>
      <c r="C56">
        <v>4.6902465735599996</v>
      </c>
      <c r="D56">
        <v>0</v>
      </c>
    </row>
    <row r="57" spans="2:4" x14ac:dyDescent="0.25">
      <c r="B57">
        <v>54</v>
      </c>
      <c r="C57">
        <v>5.9277478474799992</v>
      </c>
      <c r="D57">
        <v>0</v>
      </c>
    </row>
    <row r="58" spans="2:4" x14ac:dyDescent="0.25">
      <c r="B58">
        <v>55</v>
      </c>
      <c r="C58">
        <v>6.0094696297199999</v>
      </c>
      <c r="D58">
        <v>0</v>
      </c>
    </row>
    <row r="59" spans="2:4" x14ac:dyDescent="0.25">
      <c r="B59">
        <v>56</v>
      </c>
      <c r="C59">
        <v>7.5767766676799999</v>
      </c>
      <c r="D59">
        <v>0</v>
      </c>
    </row>
    <row r="60" spans="2:4" x14ac:dyDescent="0.25">
      <c r="B60">
        <v>57</v>
      </c>
      <c r="C60">
        <v>7.5008921555999999</v>
      </c>
      <c r="D60">
        <v>0</v>
      </c>
    </row>
    <row r="61" spans="2:4" x14ac:dyDescent="0.25">
      <c r="B61">
        <v>58</v>
      </c>
      <c r="C61">
        <v>9.605228048279999</v>
      </c>
      <c r="D61">
        <v>0</v>
      </c>
    </row>
    <row r="62" spans="2:4" x14ac:dyDescent="0.25">
      <c r="B62">
        <v>59</v>
      </c>
      <c r="C62">
        <v>9.605228048279999</v>
      </c>
      <c r="D62">
        <v>0</v>
      </c>
    </row>
    <row r="63" spans="2:4" x14ac:dyDescent="0.25">
      <c r="B63">
        <v>60</v>
      </c>
      <c r="C63">
        <v>12.237836890439999</v>
      </c>
      <c r="D63">
        <v>0</v>
      </c>
    </row>
    <row r="64" spans="2:4" x14ac:dyDescent="0.25">
      <c r="B64">
        <v>61</v>
      </c>
      <c r="C64">
        <v>12.36625683396</v>
      </c>
      <c r="D64">
        <v>0</v>
      </c>
    </row>
    <row r="65" spans="2:4" x14ac:dyDescent="0.25">
      <c r="B65">
        <v>62</v>
      </c>
      <c r="C65">
        <v>15.372450966360001</v>
      </c>
      <c r="D65">
        <v>0</v>
      </c>
    </row>
    <row r="66" spans="2:4" x14ac:dyDescent="0.25">
      <c r="B66">
        <v>63</v>
      </c>
      <c r="C66">
        <v>15.15355333536</v>
      </c>
      <c r="D66">
        <v>0</v>
      </c>
    </row>
    <row r="67" spans="2:4" x14ac:dyDescent="0.25">
      <c r="B67">
        <v>64</v>
      </c>
      <c r="C67">
        <v>19.041175261919999</v>
      </c>
      <c r="D67">
        <v>0</v>
      </c>
    </row>
    <row r="68" spans="2:4" x14ac:dyDescent="0.25">
      <c r="B68">
        <v>65</v>
      </c>
      <c r="C68">
        <v>20.10647706612</v>
      </c>
      <c r="D68">
        <v>0</v>
      </c>
    </row>
    <row r="69" spans="2:4" x14ac:dyDescent="0.25">
      <c r="B69">
        <v>66</v>
      </c>
      <c r="C69">
        <v>25.100261688</v>
      </c>
      <c r="D69">
        <v>0</v>
      </c>
    </row>
    <row r="70" spans="2:4" x14ac:dyDescent="0.25">
      <c r="B70">
        <v>67</v>
      </c>
      <c r="C70">
        <v>25.301647508519999</v>
      </c>
      <c r="D70">
        <v>0</v>
      </c>
    </row>
    <row r="71" spans="2:4" x14ac:dyDescent="0.25">
      <c r="B71">
        <v>68</v>
      </c>
      <c r="C71">
        <v>33.505930718400002</v>
      </c>
      <c r="D71">
        <v>0</v>
      </c>
    </row>
    <row r="72" spans="2:4" x14ac:dyDescent="0.25">
      <c r="B72">
        <v>69</v>
      </c>
      <c r="C72">
        <v>31.4628861624</v>
      </c>
      <c r="D72">
        <v>0</v>
      </c>
    </row>
    <row r="73" spans="2:4" x14ac:dyDescent="0.25">
      <c r="B73">
        <v>70</v>
      </c>
      <c r="C73">
        <v>42.641258518800001</v>
      </c>
      <c r="D73">
        <v>0</v>
      </c>
    </row>
    <row r="74" spans="2:4" x14ac:dyDescent="0.25">
      <c r="B74">
        <v>71</v>
      </c>
      <c r="C74">
        <v>42.758003922</v>
      </c>
      <c r="D74">
        <v>0</v>
      </c>
    </row>
    <row r="75" spans="2:4" x14ac:dyDescent="0.25">
      <c r="B75">
        <v>72</v>
      </c>
      <c r="C75">
        <v>51.864145371599996</v>
      </c>
      <c r="D75">
        <v>0</v>
      </c>
    </row>
    <row r="76" spans="2:4" x14ac:dyDescent="0.25">
      <c r="B76">
        <v>73</v>
      </c>
      <c r="C76">
        <v>51.630654565200004</v>
      </c>
      <c r="D76">
        <v>0</v>
      </c>
    </row>
    <row r="77" spans="2:4" x14ac:dyDescent="0.25">
      <c r="B77">
        <v>74</v>
      </c>
      <c r="C77">
        <v>66.807556981199994</v>
      </c>
      <c r="D77">
        <v>0</v>
      </c>
    </row>
    <row r="78" spans="2:4" x14ac:dyDescent="0.25">
      <c r="B78">
        <v>75</v>
      </c>
      <c r="C78">
        <v>66.778370630400005</v>
      </c>
      <c r="D78">
        <v>0</v>
      </c>
    </row>
    <row r="79" spans="2:4" x14ac:dyDescent="0.25">
      <c r="B79">
        <v>76</v>
      </c>
      <c r="C79">
        <v>84.757162723199997</v>
      </c>
      <c r="D79">
        <v>0</v>
      </c>
    </row>
    <row r="80" spans="2:4" x14ac:dyDescent="0.25">
      <c r="B80">
        <v>77</v>
      </c>
      <c r="C80">
        <v>84.523671916799998</v>
      </c>
      <c r="D80">
        <v>0</v>
      </c>
    </row>
    <row r="81" spans="2:4" x14ac:dyDescent="0.25">
      <c r="B81">
        <v>78</v>
      </c>
      <c r="C81">
        <v>107.11390743599999</v>
      </c>
      <c r="D81">
        <v>0</v>
      </c>
    </row>
    <row r="82" spans="2:4" x14ac:dyDescent="0.25">
      <c r="B82">
        <v>79</v>
      </c>
      <c r="C82">
        <v>106.41343501680001</v>
      </c>
      <c r="D82">
        <v>0</v>
      </c>
    </row>
    <row r="83" spans="2:4" x14ac:dyDescent="0.25">
      <c r="B83">
        <v>80</v>
      </c>
      <c r="C83">
        <v>136.4170036392</v>
      </c>
      <c r="D83">
        <v>0</v>
      </c>
    </row>
    <row r="84" spans="2:4" x14ac:dyDescent="0.25">
      <c r="B84">
        <v>81</v>
      </c>
      <c r="C84">
        <v>136.00839472799998</v>
      </c>
      <c r="D84">
        <v>0</v>
      </c>
    </row>
    <row r="85" spans="2:4" x14ac:dyDescent="0.25">
      <c r="B85">
        <v>82</v>
      </c>
      <c r="C85">
        <v>215.07421904519998</v>
      </c>
      <c r="D85">
        <v>0</v>
      </c>
    </row>
    <row r="86" spans="2:4" x14ac:dyDescent="0.25">
      <c r="B86">
        <v>83</v>
      </c>
      <c r="C86">
        <v>106.1799442104</v>
      </c>
      <c r="D86">
        <v>0</v>
      </c>
    </row>
    <row r="87" spans="2:4" x14ac:dyDescent="0.25">
      <c r="B87">
        <v>84</v>
      </c>
      <c r="C87">
        <v>160.32062494439998</v>
      </c>
      <c r="D87">
        <v>0</v>
      </c>
    </row>
    <row r="88" spans="2:4" x14ac:dyDescent="0.25">
      <c r="B88">
        <v>85</v>
      </c>
      <c r="C88">
        <v>187.55149024080001</v>
      </c>
      <c r="D88">
        <v>0</v>
      </c>
    </row>
    <row r="89" spans="2:4" x14ac:dyDescent="0.25">
      <c r="B89">
        <v>86</v>
      </c>
      <c r="C89">
        <v>173.86309171560001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191.46246124799998</v>
      </c>
    </row>
    <row r="3" spans="2:9" x14ac:dyDescent="0.25">
      <c r="B3" s="18">
        <v>150</v>
      </c>
      <c r="C3" s="18">
        <v>200</v>
      </c>
      <c r="D3" s="1">
        <v>175.15312842096</v>
      </c>
      <c r="E3" s="19" t="str">
        <f>IF(D3="","N/A",IF(OR(D3&lt;B3,D3&gt;C3),"FAIL","PASS"))</f>
        <v>PASS</v>
      </c>
      <c r="H3" t="s">
        <v>39</v>
      </c>
      <c r="I3">
        <v>173.74634631239999</v>
      </c>
    </row>
    <row r="4" spans="2:9" x14ac:dyDescent="0.25">
      <c r="H4" t="s">
        <v>40</v>
      </c>
      <c r="I4">
        <v>166.12870875360002</v>
      </c>
    </row>
    <row r="5" spans="2:9" x14ac:dyDescent="0.25">
      <c r="H5" t="s">
        <v>41</v>
      </c>
      <c r="I5">
        <v>173.7171599616</v>
      </c>
    </row>
    <row r="6" spans="2:9" x14ac:dyDescent="0.25">
      <c r="B6" s="15" t="s">
        <v>23</v>
      </c>
      <c r="H6" t="s">
        <v>42</v>
      </c>
      <c r="I6">
        <v>170.71096582919998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0.14169115246490346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191.37490219560001</v>
      </c>
      <c r="J2" t="s">
        <v>26</v>
      </c>
    </row>
    <row r="3" spans="2:10" x14ac:dyDescent="0.25">
      <c r="B3" s="18">
        <v>100</v>
      </c>
      <c r="C3" s="18"/>
      <c r="D3" s="1">
        <v>915.14305652477333</v>
      </c>
      <c r="E3" s="19" t="str">
        <f>IF(D3="","N/A",IF(OR(D3&lt;B3),"FAIL","PASS"))</f>
        <v>PASS</v>
      </c>
      <c r="I3">
        <v>0.209120203482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8.195527304639999E-2</v>
      </c>
    </row>
    <row r="3" spans="2:9" x14ac:dyDescent="0.25">
      <c r="B3" s="18">
        <v>0.05</v>
      </c>
      <c r="C3" s="18">
        <v>0.1</v>
      </c>
      <c r="D3" s="1">
        <v>7.490385069312E-2</v>
      </c>
      <c r="E3" s="19" t="str">
        <f>IF(D3="","N/A",IF(OR(D3&lt;B3,D3&gt;C3),"FAIL","PASS"))</f>
        <v>PASS</v>
      </c>
      <c r="H3" t="s">
        <v>39</v>
      </c>
      <c r="I3">
        <v>7.4279262786E-2</v>
      </c>
    </row>
    <row r="4" spans="2:9" x14ac:dyDescent="0.25">
      <c r="H4" t="s">
        <v>40</v>
      </c>
      <c r="I4">
        <v>7.1097950548799999E-2</v>
      </c>
    </row>
    <row r="5" spans="2:9" x14ac:dyDescent="0.25">
      <c r="H5" t="s">
        <v>41</v>
      </c>
      <c r="I5">
        <v>7.4512753592400005E-2</v>
      </c>
    </row>
    <row r="6" spans="2:9" x14ac:dyDescent="0.25">
      <c r="H6" t="s">
        <v>42</v>
      </c>
      <c r="I6">
        <v>7.2674013491999992E-2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191.4916475988</v>
      </c>
      <c r="J2">
        <v>77.723252180399996</v>
      </c>
      <c r="K2">
        <v>171.38225189760001</v>
      </c>
      <c r="L2">
        <v>67.0994204892</v>
      </c>
    </row>
    <row r="3" spans="2:12" x14ac:dyDescent="0.25">
      <c r="B3" s="18">
        <v>50</v>
      </c>
      <c r="C3" s="18"/>
      <c r="D3" s="1">
        <v>60.853541417999999</v>
      </c>
      <c r="E3" s="19" t="str">
        <f>IF(D3="","N/A",IF(OR(D3&lt;B3),"FAIL","PASS"))</f>
        <v>PASS</v>
      </c>
      <c r="H3" t="s">
        <v>39</v>
      </c>
      <c r="I3">
        <v>173.74634631239999</v>
      </c>
      <c r="J3">
        <v>73.783094822400002</v>
      </c>
      <c r="K3">
        <v>167.03348562839997</v>
      </c>
      <c r="L3">
        <v>69.726192061199995</v>
      </c>
    </row>
    <row r="4" spans="2:12" x14ac:dyDescent="0.25">
      <c r="H4" t="s">
        <v>40</v>
      </c>
      <c r="I4">
        <v>166.21626780599999</v>
      </c>
      <c r="J4">
        <v>72.119472826799992</v>
      </c>
      <c r="K4">
        <v>160.84597925880001</v>
      </c>
      <c r="L4">
        <v>67.449656698799998</v>
      </c>
    </row>
    <row r="5" spans="2:12" x14ac:dyDescent="0.25">
      <c r="H5" t="s">
        <v>41</v>
      </c>
      <c r="I5">
        <v>173.86309171560001</v>
      </c>
      <c r="J5">
        <v>78.832333510799998</v>
      </c>
      <c r="K5">
        <v>158.9488664568</v>
      </c>
      <c r="L5">
        <v>62.283672607200003</v>
      </c>
    </row>
    <row r="6" spans="2:12" x14ac:dyDescent="0.25">
      <c r="H6" t="s">
        <v>42</v>
      </c>
      <c r="I6">
        <v>170.76933853080001</v>
      </c>
      <c r="J6">
        <v>76.701729902400004</v>
      </c>
      <c r="K6">
        <v>158.56944389639997</v>
      </c>
      <c r="L6">
        <v>60.853541417999999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191.28734314319999</v>
      </c>
      <c r="J2">
        <v>77.694065829599992</v>
      </c>
      <c r="K2">
        <v>171.32387919600001</v>
      </c>
      <c r="L2">
        <v>67.128606840000003</v>
      </c>
    </row>
    <row r="3" spans="2:12" x14ac:dyDescent="0.25">
      <c r="B3" s="18">
        <v>20</v>
      </c>
      <c r="C3" s="18"/>
      <c r="D3" s="1">
        <v>77.226647356987684</v>
      </c>
      <c r="E3" s="19" t="str">
        <f>IF(D3="","N/A",IF(OR(D3&lt;B3),"FAIL","PASS"))</f>
        <v>PASS</v>
      </c>
      <c r="G3" t="s">
        <v>38</v>
      </c>
      <c r="H3" t="s">
        <v>27</v>
      </c>
      <c r="I3">
        <v>0.21005416670759999</v>
      </c>
      <c r="J3">
        <v>0.32280103984800002</v>
      </c>
      <c r="K3">
        <v>0.22598991424439999</v>
      </c>
      <c r="L3">
        <v>0.85311703388399995</v>
      </c>
    </row>
    <row r="4" spans="2:12" x14ac:dyDescent="0.25">
      <c r="G4" t="s">
        <v>39</v>
      </c>
      <c r="H4" t="s">
        <v>26</v>
      </c>
      <c r="I4">
        <v>173.39611010280001</v>
      </c>
      <c r="J4">
        <v>73.812281173200006</v>
      </c>
      <c r="K4">
        <v>166.82918117279999</v>
      </c>
      <c r="L4">
        <v>69.697005710400006</v>
      </c>
    </row>
    <row r="5" spans="2:12" x14ac:dyDescent="0.25">
      <c r="G5" t="s">
        <v>39</v>
      </c>
      <c r="H5" t="s">
        <v>27</v>
      </c>
      <c r="I5">
        <v>0.2045379464064</v>
      </c>
      <c r="J5">
        <v>0.30149500376399996</v>
      </c>
      <c r="K5">
        <v>0.22409280144240001</v>
      </c>
      <c r="L5">
        <v>0.8820115211759999</v>
      </c>
    </row>
    <row r="6" spans="2:12" x14ac:dyDescent="0.25">
      <c r="G6" t="s">
        <v>40</v>
      </c>
      <c r="H6" t="s">
        <v>26</v>
      </c>
      <c r="I6">
        <v>165.98277699960002</v>
      </c>
      <c r="J6">
        <v>72.119472826799992</v>
      </c>
      <c r="K6">
        <v>160.70004750480001</v>
      </c>
      <c r="L6">
        <v>67.449656698799998</v>
      </c>
    </row>
    <row r="7" spans="2:12" x14ac:dyDescent="0.25">
      <c r="G7" t="s">
        <v>40</v>
      </c>
      <c r="H7" t="s">
        <v>27</v>
      </c>
      <c r="I7">
        <v>0.18626729080560001</v>
      </c>
      <c r="J7">
        <v>0.29011232695200001</v>
      </c>
      <c r="K7">
        <v>0.21405269676720001</v>
      </c>
      <c r="L7">
        <v>0.84348553812000004</v>
      </c>
    </row>
    <row r="8" spans="2:12" x14ac:dyDescent="0.25">
      <c r="G8" t="s">
        <v>41</v>
      </c>
      <c r="H8" t="s">
        <v>26</v>
      </c>
      <c r="I8">
        <v>173.5712282076</v>
      </c>
      <c r="J8">
        <v>78.803147159999995</v>
      </c>
      <c r="K8">
        <v>158.8029347028</v>
      </c>
      <c r="L8">
        <v>62.2544862564</v>
      </c>
    </row>
    <row r="9" spans="2:12" x14ac:dyDescent="0.25">
      <c r="G9" t="s">
        <v>41</v>
      </c>
      <c r="H9" t="s">
        <v>27</v>
      </c>
      <c r="I9">
        <v>0.19067442977640001</v>
      </c>
      <c r="J9">
        <v>0.32688712896000005</v>
      </c>
      <c r="K9">
        <v>0.20885752632480001</v>
      </c>
      <c r="L9">
        <v>0.80612700909599999</v>
      </c>
    </row>
    <row r="10" spans="2:12" x14ac:dyDescent="0.25">
      <c r="G10" t="s">
        <v>42</v>
      </c>
      <c r="H10" t="s">
        <v>26</v>
      </c>
      <c r="I10">
        <v>170.5650340752</v>
      </c>
      <c r="J10">
        <v>76.643357200800011</v>
      </c>
      <c r="K10">
        <v>158.42351214239997</v>
      </c>
      <c r="L10">
        <v>60.882727768799995</v>
      </c>
    </row>
    <row r="11" spans="2:12" x14ac:dyDescent="0.25">
      <c r="G11" t="s">
        <v>42</v>
      </c>
      <c r="H11" t="s">
        <v>27</v>
      </c>
      <c r="I11">
        <v>0.2053843505796</v>
      </c>
      <c r="J11">
        <v>0.31871495073600004</v>
      </c>
      <c r="K11">
        <v>0.21755505886319998</v>
      </c>
      <c r="L11">
        <v>0.76468239096000001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2023-05-09T09:57:42Z</dcterms:modified>
</cp:coreProperties>
</file>