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FDC4B631-9D8B-4F89-BA96-D14C06AFF1FB}" xr6:coauthVersionLast="47" xr6:coauthVersionMax="47" xr10:uidLastSave="{00000000-0000-0000-0000-000000000000}"/>
  <bookViews>
    <workbookView xWindow="345" yWindow="795" windowWidth="21855" windowHeight="12030" tabRatio="763" firstSheet="4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<sst xmlns="http://schemas.openxmlformats.org/spreadsheetml/2006/main" count="171" uniqueCount="101">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</sst>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178.64965324679997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9.7726173197871316E-2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715.44894366197184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0.17380000000000001</v>
      </c>
      <c r="E15" s="20">
        <f>ChromaticityCoordinates!G4</f>
        <v>0.49490000000000001</v>
      </c>
      <c r="F15" s="20" t="s">
        <v>49</v>
      </c>
      <c r="H15" s="26">
        <f>ChromaticityCoordinates!H4</f>
        <v>1.4263590010933452E-2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0.45090000000000002</v>
      </c>
      <c r="E16" s="20">
        <f>ChromaticityCoordinates!G5</f>
        <v>0.5282</v>
      </c>
      <c r="F16" s="20" t="s">
        <v>49</v>
      </c>
      <c r="H16" s="26">
        <f>ChromaticityCoordinates!H5</f>
        <v>2.2360679774995434E-4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0.12520000000000001</v>
      </c>
      <c r="E17" s="20">
        <f>ChromaticityCoordinates!G6</f>
        <v>0.56110000000000004</v>
      </c>
      <c r="F17" s="20" t="s">
        <v>49</v>
      </c>
      <c r="H17" s="26">
        <f>ChromaticityCoordinates!H6</f>
        <v>1.3230646242719971E-2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0.1206</v>
      </c>
      <c r="E18" s="20">
        <f>ChromaticityCoordinates!G7</f>
        <v>0.29899999999999999</v>
      </c>
      <c r="F18" s="20" t="s">
        <v>49</v>
      </c>
      <c r="H18" s="26">
        <f>ChromaticityCoordinates!H7</f>
        <v>1.6178998732925363E-2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7.8388700978639994E-2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57.964092688799994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59.71760797342192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7.7081152462799993E-2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0.12757353934679999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0.1671210446808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0.20535516422879999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0.26247285274439996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0.33943725980400002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0.43633594446000001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0.56212911640800001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0.71885982020399997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0.91586768810399999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1.1017847427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1.40386347348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1.7905826215799998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2.2715736827640001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2.9122140828239997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3.7270969971599999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4.7223515594399998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6.0678423313199996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7.6526611797599999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9.5702044273200002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12.623096721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15.83943257916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19.300933784039998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25.923316780559997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28.49171565096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39.168082773599998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53.265090209999997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66.982675086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86.216480263199998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110.06172886680001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139.36482506999999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175.61427276360001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0.17380000000000001</v>
      </c>
      <c r="G4" s="4">
        <v>0.49490000000000001</v>
      </c>
      <c r="H4" s="3">
        <f>IF(OR((F4=""),(G4="")),"",SQRT((F4-C4)^2+(G4-D4)^2))</f>
        <v>1.4263590010933452E-2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-3.1999999999999806E-3</v>
      </c>
      <c r="O4" s="3">
        <f>IF(G4="","",G4-D4)</f>
        <v>1.3900000000000023E-2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0.45090000000000002</v>
      </c>
      <c r="G5" s="4">
        <v>0.5282</v>
      </c>
      <c r="H5" s="3">
        <f t="shared" ref="H5:H7" si="0">IF(OR((F5=""),(G5="")),"",SQRT((F5-C5)^2+(G5-D5)^2))</f>
        <v>2.2360679774995434E-4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-9.9999999999988987E-5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0.12520000000000001</v>
      </c>
      <c r="G6" s="4">
        <v>0.56110000000000004</v>
      </c>
      <c r="H6" s="3">
        <f t="shared" si="0"/>
        <v>1.3230646242719971E-2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1.3200000000000003E-2</v>
      </c>
      <c r="O6" s="3">
        <f t="shared" ref="O6:O7" si="6">IF(G6="","",G6-D6)</f>
        <v>-9.000000000000119E-4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0.1206</v>
      </c>
      <c r="G7" s="3">
        <v>0.29899999999999999</v>
      </c>
      <c r="H7" s="3">
        <f t="shared" si="0"/>
        <v>1.6178998732925363E-2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-2.3999999999999994E-3</v>
      </c>
      <c r="O7" s="3">
        <f t="shared" si="6"/>
        <v>1.6000000000000014E-2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217.14644995199998</v>
      </c>
      <c r="F3" s="8"/>
    </row>
    <row r="4" spans="2:6" x14ac:dyDescent="0.25">
      <c r="B4" s="1" t="s">
        <v>39</v>
      </c>
      <c r="C4" s="18"/>
      <c r="D4" s="18"/>
      <c r="E4" s="1">
        <v>209.00345807880001</v>
      </c>
      <c r="F4" s="8"/>
    </row>
    <row r="5" spans="2:6" x14ac:dyDescent="0.25">
      <c r="B5" s="1" t="s">
        <v>40</v>
      </c>
      <c r="C5" s="18"/>
      <c r="D5" s="18"/>
      <c r="E5" s="1">
        <v>200.97721160879999</v>
      </c>
      <c r="F5" s="8"/>
    </row>
    <row r="6" spans="2:6" x14ac:dyDescent="0.25">
      <c r="B6" s="1" t="s">
        <v>41</v>
      </c>
      <c r="C6" s="18"/>
      <c r="D6" s="18"/>
      <c r="E6" s="1">
        <v>198.08776287960001</v>
      </c>
      <c r="F6" s="8"/>
    </row>
    <row r="7" spans="2:6" x14ac:dyDescent="0.25">
      <c r="B7" s="1" t="s">
        <v>42</v>
      </c>
      <c r="C7" s="18"/>
      <c r="D7" s="18"/>
      <c r="E7" s="1">
        <v>196.97868154919999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6"/>
  <sheetViews>
    <sheetView topLeftCell="A79" workbookViewId="0">
      <selection activeCell="D96" sqref="D96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0.1055670308436</v>
      </c>
      <c r="D4">
        <v>0</v>
      </c>
    </row>
    <row r="5" spans="2:4" x14ac:dyDescent="0.25">
      <c r="B5">
        <v>2</v>
      </c>
      <c r="C5">
        <v>4.7953174364399997E-2</v>
      </c>
      <c r="D5">
        <v>0</v>
      </c>
    </row>
    <row r="6" spans="2:4" x14ac:dyDescent="0.25">
      <c r="B6">
        <v>3</v>
      </c>
      <c r="C6">
        <v>7.6906034358000003E-2</v>
      </c>
      <c r="D6">
        <v>0</v>
      </c>
    </row>
    <row r="7" spans="2:4" x14ac:dyDescent="0.25">
      <c r="B7">
        <v>4</v>
      </c>
      <c r="C7">
        <v>7.6847661656399988E-2</v>
      </c>
      <c r="D7">
        <v>0</v>
      </c>
    </row>
    <row r="8" spans="2:4" x14ac:dyDescent="0.25">
      <c r="B8">
        <v>5</v>
      </c>
      <c r="C8">
        <v>0.1079311252584</v>
      </c>
      <c r="D8">
        <v>0</v>
      </c>
    </row>
    <row r="9" spans="2:4" x14ac:dyDescent="0.25">
      <c r="B9">
        <v>6</v>
      </c>
      <c r="C9">
        <v>0.14680734452399999</v>
      </c>
      <c r="D9">
        <v>0</v>
      </c>
    </row>
    <row r="10" spans="2:4" x14ac:dyDescent="0.25">
      <c r="B10">
        <v>7</v>
      </c>
      <c r="C10">
        <v>6.8441992625999995E-2</v>
      </c>
      <c r="D10">
        <v>0</v>
      </c>
    </row>
    <row r="11" spans="2:4" x14ac:dyDescent="0.25">
      <c r="B11">
        <v>8</v>
      </c>
      <c r="C11">
        <v>0.10801868431079999</v>
      </c>
      <c r="D11">
        <v>0</v>
      </c>
    </row>
    <row r="12" spans="2:4" x14ac:dyDescent="0.25">
      <c r="B12">
        <v>9</v>
      </c>
      <c r="C12">
        <v>0.12757353934679999</v>
      </c>
      <c r="D12">
        <v>0</v>
      </c>
    </row>
    <row r="13" spans="2:4" x14ac:dyDescent="0.25">
      <c r="B13">
        <v>10</v>
      </c>
      <c r="C13">
        <v>0.12757353934679999</v>
      </c>
      <c r="D13">
        <v>0</v>
      </c>
    </row>
    <row r="14" spans="2:4" x14ac:dyDescent="0.25">
      <c r="B14">
        <v>11</v>
      </c>
      <c r="C14">
        <v>0.16715023103159998</v>
      </c>
      <c r="D14">
        <v>0</v>
      </c>
    </row>
    <row r="15" spans="2:4" x14ac:dyDescent="0.25">
      <c r="B15">
        <v>12</v>
      </c>
      <c r="C15">
        <v>0.1671794173824</v>
      </c>
      <c r="D15">
        <v>0</v>
      </c>
    </row>
    <row r="16" spans="2:4" x14ac:dyDescent="0.25">
      <c r="B16">
        <v>13</v>
      </c>
      <c r="C16">
        <v>0.21816797223000001</v>
      </c>
      <c r="D16">
        <v>0</v>
      </c>
    </row>
    <row r="17" spans="2:4" x14ac:dyDescent="0.25">
      <c r="B17">
        <v>14</v>
      </c>
      <c r="C17">
        <v>0.23652618688319998</v>
      </c>
      <c r="D17">
        <v>0</v>
      </c>
    </row>
    <row r="18" spans="2:4" x14ac:dyDescent="0.25">
      <c r="B18">
        <v>15</v>
      </c>
      <c r="C18">
        <v>0.11236745058</v>
      </c>
      <c r="D18">
        <v>0</v>
      </c>
    </row>
    <row r="19" spans="2:4" x14ac:dyDescent="0.25">
      <c r="B19">
        <v>16</v>
      </c>
      <c r="C19">
        <v>0.1745927504856</v>
      </c>
      <c r="D19">
        <v>0</v>
      </c>
    </row>
    <row r="20" spans="2:4" x14ac:dyDescent="0.25">
      <c r="B20">
        <v>17</v>
      </c>
      <c r="C20">
        <v>0.20550109598279998</v>
      </c>
      <c r="D20">
        <v>0</v>
      </c>
    </row>
    <row r="21" spans="2:4" x14ac:dyDescent="0.25">
      <c r="B21">
        <v>18</v>
      </c>
      <c r="C21">
        <v>0.20558865503519999</v>
      </c>
      <c r="D21">
        <v>0</v>
      </c>
    </row>
    <row r="22" spans="2:4" x14ac:dyDescent="0.25">
      <c r="B22">
        <v>19</v>
      </c>
      <c r="C22">
        <v>0.26291064800640002</v>
      </c>
      <c r="D22">
        <v>0</v>
      </c>
    </row>
    <row r="23" spans="2:4" x14ac:dyDescent="0.25">
      <c r="B23">
        <v>20</v>
      </c>
      <c r="C23">
        <v>0.26317332516359998</v>
      </c>
      <c r="D23">
        <v>0</v>
      </c>
    </row>
    <row r="24" spans="2:4" x14ac:dyDescent="0.25">
      <c r="B24">
        <v>21</v>
      </c>
      <c r="C24">
        <v>0.34031285032799996</v>
      </c>
      <c r="D24">
        <v>0</v>
      </c>
    </row>
    <row r="25" spans="2:4" x14ac:dyDescent="0.25">
      <c r="B25">
        <v>22</v>
      </c>
      <c r="C25">
        <v>0.34031285032799996</v>
      </c>
      <c r="D25">
        <v>0</v>
      </c>
    </row>
    <row r="26" spans="2:4" x14ac:dyDescent="0.25">
      <c r="B26">
        <v>23</v>
      </c>
      <c r="C26">
        <v>0.43750339849200004</v>
      </c>
      <c r="D26">
        <v>0</v>
      </c>
    </row>
    <row r="27" spans="2:4" x14ac:dyDescent="0.25">
      <c r="B27">
        <v>24</v>
      </c>
      <c r="C27">
        <v>0.43721153498400001</v>
      </c>
      <c r="D27">
        <v>0</v>
      </c>
    </row>
    <row r="28" spans="2:4" x14ac:dyDescent="0.25">
      <c r="B28">
        <v>25</v>
      </c>
      <c r="C28">
        <v>0.56329657043999992</v>
      </c>
      <c r="D28">
        <v>0</v>
      </c>
    </row>
    <row r="29" spans="2:4" x14ac:dyDescent="0.25">
      <c r="B29">
        <v>26</v>
      </c>
      <c r="C29">
        <v>0.56388029745599999</v>
      </c>
      <c r="D29">
        <v>0</v>
      </c>
    </row>
    <row r="30" spans="2:4" x14ac:dyDescent="0.25">
      <c r="B30">
        <v>27</v>
      </c>
      <c r="C30">
        <v>0.72207031879200001</v>
      </c>
      <c r="D30">
        <v>0</v>
      </c>
    </row>
    <row r="31" spans="2:4" x14ac:dyDescent="0.25">
      <c r="B31">
        <v>28</v>
      </c>
      <c r="C31">
        <v>0.72031913774400003</v>
      </c>
      <c r="D31">
        <v>0</v>
      </c>
    </row>
    <row r="32" spans="2:4" x14ac:dyDescent="0.25">
      <c r="B32">
        <v>29</v>
      </c>
      <c r="C32">
        <v>0.91791073266000001</v>
      </c>
      <c r="D32">
        <v>0</v>
      </c>
    </row>
    <row r="33" spans="2:4" x14ac:dyDescent="0.25">
      <c r="B33">
        <v>30</v>
      </c>
      <c r="C33">
        <v>0.918786323184</v>
      </c>
      <c r="D33">
        <v>0</v>
      </c>
    </row>
    <row r="34" spans="2:4" x14ac:dyDescent="0.25">
      <c r="B34">
        <v>31</v>
      </c>
      <c r="C34">
        <v>1.18058788986</v>
      </c>
      <c r="D34">
        <v>0</v>
      </c>
    </row>
    <row r="35" spans="2:4" x14ac:dyDescent="0.25">
      <c r="B35">
        <v>32</v>
      </c>
      <c r="C35">
        <v>1.2672713517359999</v>
      </c>
      <c r="D35">
        <v>0</v>
      </c>
    </row>
    <row r="36" spans="2:4" x14ac:dyDescent="0.25">
      <c r="B36">
        <v>33</v>
      </c>
      <c r="C36">
        <v>0.6207936815159999</v>
      </c>
      <c r="D36">
        <v>0</v>
      </c>
    </row>
    <row r="37" spans="2:4" x14ac:dyDescent="0.25">
      <c r="B37">
        <v>34</v>
      </c>
      <c r="C37">
        <v>0.94096794979200005</v>
      </c>
      <c r="D37">
        <v>0</v>
      </c>
    </row>
    <row r="38" spans="2:4" x14ac:dyDescent="0.25">
      <c r="B38">
        <v>35</v>
      </c>
      <c r="C38">
        <v>1.1044115142719999</v>
      </c>
      <c r="D38">
        <v>0</v>
      </c>
    </row>
    <row r="39" spans="2:4" x14ac:dyDescent="0.25">
      <c r="B39">
        <v>36</v>
      </c>
      <c r="C39">
        <v>1.1009091521759999</v>
      </c>
      <c r="D39">
        <v>0</v>
      </c>
    </row>
    <row r="40" spans="2:4" x14ac:dyDescent="0.25">
      <c r="B40">
        <v>37</v>
      </c>
      <c r="C40">
        <v>1.4070739720679999</v>
      </c>
      <c r="D40">
        <v>0</v>
      </c>
    </row>
    <row r="41" spans="2:4" x14ac:dyDescent="0.25">
      <c r="B41">
        <v>38</v>
      </c>
      <c r="C41">
        <v>1.402112292432</v>
      </c>
      <c r="D41">
        <v>0</v>
      </c>
    </row>
    <row r="42" spans="2:4" x14ac:dyDescent="0.25">
      <c r="B42">
        <v>39</v>
      </c>
      <c r="C42">
        <v>1.7911663485959999</v>
      </c>
      <c r="D42">
        <v>0</v>
      </c>
    </row>
    <row r="43" spans="2:4" x14ac:dyDescent="0.25">
      <c r="B43">
        <v>40</v>
      </c>
      <c r="C43">
        <v>1.7926256661360001</v>
      </c>
      <c r="D43">
        <v>0</v>
      </c>
    </row>
    <row r="44" spans="2:4" x14ac:dyDescent="0.25">
      <c r="B44">
        <v>41</v>
      </c>
      <c r="C44">
        <v>2.2809133150200003</v>
      </c>
      <c r="D44">
        <v>0</v>
      </c>
    </row>
    <row r="45" spans="2:4" x14ac:dyDescent="0.25">
      <c r="B45">
        <v>42</v>
      </c>
      <c r="C45">
        <v>2.2765353623999998</v>
      </c>
      <c r="D45">
        <v>0</v>
      </c>
    </row>
    <row r="46" spans="2:4" x14ac:dyDescent="0.25">
      <c r="B46">
        <v>43</v>
      </c>
      <c r="C46">
        <v>2.899080224964</v>
      </c>
      <c r="D46">
        <v>0</v>
      </c>
    </row>
    <row r="47" spans="2:4" x14ac:dyDescent="0.25">
      <c r="B47">
        <v>44</v>
      </c>
      <c r="C47">
        <v>2.907252403188</v>
      </c>
      <c r="D47">
        <v>0</v>
      </c>
    </row>
    <row r="48" spans="2:4" x14ac:dyDescent="0.25">
      <c r="B48">
        <v>45</v>
      </c>
      <c r="C48">
        <v>3.7270969971599999</v>
      </c>
      <c r="D48">
        <v>0</v>
      </c>
    </row>
    <row r="49" spans="2:4" x14ac:dyDescent="0.25">
      <c r="B49">
        <v>46</v>
      </c>
      <c r="C49">
        <v>3.7037479165199998</v>
      </c>
      <c r="D49">
        <v>0</v>
      </c>
    </row>
    <row r="50" spans="2:4" x14ac:dyDescent="0.25">
      <c r="B50">
        <v>47</v>
      </c>
      <c r="C50">
        <v>4.7106770191200003</v>
      </c>
      <c r="D50">
        <v>0</v>
      </c>
    </row>
    <row r="51" spans="2:4" x14ac:dyDescent="0.25">
      <c r="B51">
        <v>48</v>
      </c>
      <c r="C51">
        <v>4.7602938154799999</v>
      </c>
      <c r="D51">
        <v>0</v>
      </c>
    </row>
    <row r="52" spans="2:4" x14ac:dyDescent="0.25">
      <c r="B52">
        <v>49</v>
      </c>
      <c r="C52">
        <v>6.0153068998799997</v>
      </c>
      <c r="D52">
        <v>0</v>
      </c>
    </row>
    <row r="53" spans="2:4" x14ac:dyDescent="0.25">
      <c r="B53">
        <v>50</v>
      </c>
      <c r="C53">
        <v>6.0882727768799993</v>
      </c>
      <c r="D53">
        <v>0</v>
      </c>
    </row>
    <row r="54" spans="2:4" x14ac:dyDescent="0.25">
      <c r="B54">
        <v>51</v>
      </c>
      <c r="C54">
        <v>7.7110338813600006</v>
      </c>
      <c r="D54">
        <v>0</v>
      </c>
    </row>
    <row r="55" spans="2:4" x14ac:dyDescent="0.25">
      <c r="B55">
        <v>52</v>
      </c>
      <c r="C55">
        <v>7.6118002886399996</v>
      </c>
      <c r="D55">
        <v>0</v>
      </c>
    </row>
    <row r="56" spans="2:4" x14ac:dyDescent="0.25">
      <c r="B56">
        <v>53</v>
      </c>
      <c r="C56">
        <v>9.7219734514800003</v>
      </c>
      <c r="D56">
        <v>0</v>
      </c>
    </row>
    <row r="57" spans="2:4" x14ac:dyDescent="0.25">
      <c r="B57">
        <v>54</v>
      </c>
      <c r="C57">
        <v>9.5585298870000006</v>
      </c>
      <c r="D57">
        <v>0</v>
      </c>
    </row>
    <row r="58" spans="2:4" x14ac:dyDescent="0.25">
      <c r="B58">
        <v>55</v>
      </c>
      <c r="C58">
        <v>12.258267335999999</v>
      </c>
      <c r="D58">
        <v>0</v>
      </c>
    </row>
    <row r="59" spans="2:4" x14ac:dyDescent="0.25">
      <c r="B59">
        <v>56</v>
      </c>
      <c r="C59">
        <v>12.410036360160001</v>
      </c>
      <c r="D59">
        <v>0</v>
      </c>
    </row>
    <row r="60" spans="2:4" x14ac:dyDescent="0.25">
      <c r="B60">
        <v>57</v>
      </c>
      <c r="C60">
        <v>15.460010018759998</v>
      </c>
      <c r="D60">
        <v>0</v>
      </c>
    </row>
    <row r="61" spans="2:4" x14ac:dyDescent="0.25">
      <c r="B61">
        <v>58</v>
      </c>
      <c r="C61">
        <v>15.929910266639999</v>
      </c>
      <c r="D61">
        <v>0</v>
      </c>
    </row>
    <row r="62" spans="2:4" x14ac:dyDescent="0.25">
      <c r="B62">
        <v>59</v>
      </c>
      <c r="C62">
        <v>19.657007263799997</v>
      </c>
      <c r="D62">
        <v>0</v>
      </c>
    </row>
    <row r="63" spans="2:4" x14ac:dyDescent="0.25">
      <c r="B63">
        <v>60</v>
      </c>
      <c r="C63">
        <v>20.138582052</v>
      </c>
      <c r="D63">
        <v>0</v>
      </c>
    </row>
    <row r="64" spans="2:4" x14ac:dyDescent="0.25">
      <c r="B64">
        <v>61</v>
      </c>
      <c r="C64">
        <v>24.180891637799999</v>
      </c>
      <c r="D64">
        <v>0</v>
      </c>
    </row>
    <row r="65" spans="2:4" x14ac:dyDescent="0.25">
      <c r="B65">
        <v>62</v>
      </c>
      <c r="C65">
        <v>28.675589661</v>
      </c>
      <c r="D65">
        <v>0</v>
      </c>
    </row>
    <row r="66" spans="2:4" x14ac:dyDescent="0.25">
      <c r="B66">
        <v>63</v>
      </c>
      <c r="C66">
        <v>14.16705467832</v>
      </c>
      <c r="D66">
        <v>0</v>
      </c>
    </row>
    <row r="67" spans="2:4" x14ac:dyDescent="0.25">
      <c r="B67">
        <v>64</v>
      </c>
      <c r="C67">
        <v>22.88793629736</v>
      </c>
      <c r="D67">
        <v>0</v>
      </c>
    </row>
    <row r="68" spans="2:4" x14ac:dyDescent="0.25">
      <c r="B68">
        <v>65</v>
      </c>
      <c r="C68">
        <v>26.229773463960001</v>
      </c>
      <c r="D68">
        <v>0</v>
      </c>
    </row>
    <row r="69" spans="2:4" x14ac:dyDescent="0.25">
      <c r="B69">
        <v>66</v>
      </c>
      <c r="C69">
        <v>26.191831207919996</v>
      </c>
      <c r="D69">
        <v>0</v>
      </c>
    </row>
    <row r="70" spans="2:4" x14ac:dyDescent="0.25">
      <c r="B70">
        <v>67</v>
      </c>
      <c r="C70">
        <v>30.324618481200002</v>
      </c>
      <c r="D70">
        <v>0</v>
      </c>
    </row>
    <row r="71" spans="2:4" x14ac:dyDescent="0.25">
      <c r="B71">
        <v>68</v>
      </c>
      <c r="C71">
        <v>36.541311201600003</v>
      </c>
      <c r="D71">
        <v>0</v>
      </c>
    </row>
    <row r="72" spans="2:4" x14ac:dyDescent="0.25">
      <c r="B72">
        <v>69</v>
      </c>
      <c r="C72">
        <v>17.482624129199998</v>
      </c>
      <c r="D72">
        <v>0</v>
      </c>
    </row>
    <row r="73" spans="2:4" x14ac:dyDescent="0.25">
      <c r="B73">
        <v>70</v>
      </c>
      <c r="C73">
        <v>26.833930925519997</v>
      </c>
      <c r="D73">
        <v>0</v>
      </c>
    </row>
    <row r="74" spans="2:4" x14ac:dyDescent="0.25">
      <c r="B74">
        <v>71</v>
      </c>
      <c r="C74">
        <v>31.667190617999999</v>
      </c>
      <c r="D74">
        <v>0</v>
      </c>
    </row>
    <row r="75" spans="2:4" x14ac:dyDescent="0.25">
      <c r="B75">
        <v>72</v>
      </c>
      <c r="C75">
        <v>31.404513460799997</v>
      </c>
      <c r="D75">
        <v>0</v>
      </c>
    </row>
    <row r="76" spans="2:4" x14ac:dyDescent="0.25">
      <c r="B76">
        <v>73</v>
      </c>
      <c r="C76">
        <v>36.191074991999997</v>
      </c>
      <c r="D76">
        <v>0</v>
      </c>
    </row>
    <row r="77" spans="2:4" x14ac:dyDescent="0.25">
      <c r="B77">
        <v>74</v>
      </c>
      <c r="C77">
        <v>44.625930373199999</v>
      </c>
      <c r="D77">
        <v>0</v>
      </c>
    </row>
    <row r="78" spans="2:4" x14ac:dyDescent="0.25">
      <c r="B78">
        <v>75</v>
      </c>
      <c r="C78">
        <v>22.429710589799999</v>
      </c>
      <c r="D78">
        <v>0</v>
      </c>
    </row>
    <row r="79" spans="2:4" x14ac:dyDescent="0.25">
      <c r="B79">
        <v>76</v>
      </c>
      <c r="C79">
        <v>32.367663037200003</v>
      </c>
      <c r="D79">
        <v>0</v>
      </c>
    </row>
    <row r="80" spans="2:4" x14ac:dyDescent="0.25">
      <c r="B80">
        <v>77</v>
      </c>
      <c r="C80">
        <v>36.4537521492</v>
      </c>
      <c r="D80">
        <v>0</v>
      </c>
    </row>
    <row r="81" spans="2:4" x14ac:dyDescent="0.25">
      <c r="B81">
        <v>78</v>
      </c>
      <c r="C81">
        <v>42.8747493252</v>
      </c>
      <c r="D81">
        <v>0</v>
      </c>
    </row>
    <row r="82" spans="2:4" x14ac:dyDescent="0.25">
      <c r="B82">
        <v>79</v>
      </c>
      <c r="C82">
        <v>40.890077470799994</v>
      </c>
      <c r="D82">
        <v>0</v>
      </c>
    </row>
    <row r="83" spans="2:4" x14ac:dyDescent="0.25">
      <c r="B83">
        <v>80</v>
      </c>
      <c r="C83">
        <v>53.265090209999997</v>
      </c>
      <c r="D83">
        <v>0</v>
      </c>
    </row>
    <row r="84" spans="2:4" x14ac:dyDescent="0.25">
      <c r="B84">
        <v>81</v>
      </c>
      <c r="C84">
        <v>53.3526492624</v>
      </c>
      <c r="D84">
        <v>0</v>
      </c>
    </row>
    <row r="85" spans="2:4" x14ac:dyDescent="0.25">
      <c r="B85">
        <v>82</v>
      </c>
      <c r="C85">
        <v>66.924302384400008</v>
      </c>
      <c r="D85">
        <v>0</v>
      </c>
    </row>
    <row r="86" spans="2:4" x14ac:dyDescent="0.25">
      <c r="B86">
        <v>83</v>
      </c>
      <c r="C86">
        <v>67.128606840000003</v>
      </c>
      <c r="D86">
        <v>0</v>
      </c>
    </row>
    <row r="87" spans="2:4" x14ac:dyDescent="0.25">
      <c r="B87">
        <v>84</v>
      </c>
      <c r="C87">
        <v>86.099734859999998</v>
      </c>
      <c r="D87">
        <v>0</v>
      </c>
    </row>
    <row r="88" spans="2:4" x14ac:dyDescent="0.25">
      <c r="B88">
        <v>85</v>
      </c>
      <c r="C88">
        <v>86.362412017199986</v>
      </c>
      <c r="D88">
        <v>0</v>
      </c>
    </row>
    <row r="89" spans="2:4" x14ac:dyDescent="0.25">
      <c r="B89">
        <v>86</v>
      </c>
      <c r="C89">
        <v>110.1201015684</v>
      </c>
      <c r="D89">
        <v>0</v>
      </c>
    </row>
    <row r="90" spans="2:4" x14ac:dyDescent="0.25">
      <c r="B90">
        <v>87</v>
      </c>
      <c r="C90">
        <v>109.18613834280001</v>
      </c>
      <c r="D90">
        <v>0</v>
      </c>
    </row>
    <row r="91" spans="2:4" x14ac:dyDescent="0.25">
      <c r="B91">
        <v>88</v>
      </c>
      <c r="C91">
        <v>138.78109805399998</v>
      </c>
      <c r="D91">
        <v>0</v>
      </c>
    </row>
    <row r="92" spans="2:4" x14ac:dyDescent="0.25">
      <c r="B92">
        <v>89</v>
      </c>
      <c r="C92">
        <v>137.93469388080001</v>
      </c>
      <c r="D92">
        <v>0</v>
      </c>
    </row>
    <row r="93" spans="2:4" x14ac:dyDescent="0.25">
      <c r="B93">
        <v>90</v>
      </c>
      <c r="C93">
        <v>201.5025659232</v>
      </c>
      <c r="D93">
        <v>0</v>
      </c>
    </row>
    <row r="94" spans="2:4" x14ac:dyDescent="0.25">
      <c r="B94">
        <v>91</v>
      </c>
      <c r="C94">
        <v>99.554642578799999</v>
      </c>
      <c r="D94">
        <v>0</v>
      </c>
    </row>
    <row r="95" spans="2:4" x14ac:dyDescent="0.25">
      <c r="B95">
        <v>92</v>
      </c>
      <c r="C95">
        <v>150.39726567239998</v>
      </c>
      <c r="D95">
        <v>0</v>
      </c>
    </row>
    <row r="96" spans="2:4" x14ac:dyDescent="0.25">
      <c r="B96">
        <v>93</v>
      </c>
      <c r="C96">
        <v>175.7310181668</v>
      </c>
      <c r="D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189.82802560319999</v>
      </c>
    </row>
    <row r="3" spans="2:9" x14ac:dyDescent="0.25">
      <c r="B3" s="18">
        <v>150</v>
      </c>
      <c r="C3" s="18">
        <v>200</v>
      </c>
      <c r="D3" s="1">
        <v>178.64965324679997</v>
      </c>
      <c r="E3" s="19" t="str">
        <f>IF(D3="","N/A",IF(OR(D3&lt;B3,D3&gt;C3),"FAIL","PASS"))</f>
        <v>PASS</v>
      </c>
      <c r="H3" t="s">
        <v>39</v>
      </c>
      <c r="I3">
        <v>182.58981060479999</v>
      </c>
    </row>
    <row r="4" spans="2:9" x14ac:dyDescent="0.25">
      <c r="H4" t="s">
        <v>40</v>
      </c>
      <c r="I4">
        <v>175.5850864128</v>
      </c>
    </row>
    <row r="5" spans="2:9" x14ac:dyDescent="0.25">
      <c r="H5" t="s">
        <v>41</v>
      </c>
      <c r="I5">
        <v>173.1042465948</v>
      </c>
    </row>
    <row r="6" spans="2:9" x14ac:dyDescent="0.25">
      <c r="B6" s="15" t="s">
        <v>23</v>
      </c>
      <c r="H6" t="s">
        <v>42</v>
      </c>
      <c r="I6">
        <v>172.14109701839999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9.7726173197871316E-2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189.76965290160001</v>
      </c>
      <c r="J2" t="s">
        <v>26</v>
      </c>
    </row>
    <row r="3" spans="2:10" x14ac:dyDescent="0.25">
      <c r="B3" s="18">
        <v>100</v>
      </c>
      <c r="C3" s="18"/>
      <c r="D3" s="1">
        <v>715.44894366197184</v>
      </c>
      <c r="E3" s="19" t="str">
        <f>IF(D3="","N/A",IF(OR(D3&lt;B3),"FAIL","PASS"))</f>
        <v>PASS</v>
      </c>
      <c r="I3">
        <v>0.26524555607040001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8.3385404235599994E-2</v>
      </c>
    </row>
    <row r="3" spans="2:9" x14ac:dyDescent="0.25">
      <c r="B3" s="18">
        <v>0.05</v>
      </c>
      <c r="C3" s="18">
        <v>0.1</v>
      </c>
      <c r="D3" s="1">
        <v>7.8388700978639994E-2</v>
      </c>
      <c r="E3" s="19" t="str">
        <f>IF(D3="","N/A",IF(OR(D3&lt;B3,D3&gt;C3),"FAIL","PASS"))</f>
        <v>PASS</v>
      </c>
      <c r="H3" t="s">
        <v>39</v>
      </c>
      <c r="I3">
        <v>8.0145719296800005E-2</v>
      </c>
    </row>
    <row r="4" spans="2:9" x14ac:dyDescent="0.25">
      <c r="H4" t="s">
        <v>40</v>
      </c>
      <c r="I4">
        <v>7.7022779761200005E-2</v>
      </c>
    </row>
    <row r="5" spans="2:9" x14ac:dyDescent="0.25">
      <c r="H5" t="s">
        <v>41</v>
      </c>
      <c r="I5">
        <v>7.6176375588E-2</v>
      </c>
    </row>
    <row r="6" spans="2:9" x14ac:dyDescent="0.25">
      <c r="H6" t="s">
        <v>42</v>
      </c>
      <c r="I6">
        <v>7.5213226011599993E-2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190.06151640960002</v>
      </c>
      <c r="J2">
        <v>73.082622403200006</v>
      </c>
      <c r="K2">
        <v>170.21479786560002</v>
      </c>
      <c r="L2">
        <v>63.042517728</v>
      </c>
    </row>
    <row r="3" spans="2:12" x14ac:dyDescent="0.25">
      <c r="B3" s="18">
        <v>50</v>
      </c>
      <c r="C3" s="18"/>
      <c r="D3" s="1">
        <v>57.964092688799994</v>
      </c>
      <c r="E3" s="19" t="str">
        <f>IF(D3="","N/A",IF(OR(D3&lt;B3),"FAIL","PASS"))</f>
        <v>PASS</v>
      </c>
      <c r="H3" t="s">
        <v>39</v>
      </c>
      <c r="I3">
        <v>182.70655600800001</v>
      </c>
      <c r="J3">
        <v>71.594118512400001</v>
      </c>
      <c r="K3">
        <v>173.45448280439999</v>
      </c>
      <c r="L3">
        <v>65.902780106400002</v>
      </c>
    </row>
    <row r="4" spans="2:12" x14ac:dyDescent="0.25">
      <c r="H4" t="s">
        <v>40</v>
      </c>
      <c r="I4">
        <v>175.67264546519999</v>
      </c>
      <c r="J4">
        <v>70.426664480400007</v>
      </c>
      <c r="K4">
        <v>167.03348562839997</v>
      </c>
      <c r="L4">
        <v>62.9841450264</v>
      </c>
    </row>
    <row r="5" spans="2:12" x14ac:dyDescent="0.25">
      <c r="H5" t="s">
        <v>41</v>
      </c>
      <c r="I5">
        <v>173.22099199799999</v>
      </c>
      <c r="J5">
        <v>74.512753592400003</v>
      </c>
      <c r="K5">
        <v>159.00723915839998</v>
      </c>
      <c r="L5">
        <v>59.0439876684</v>
      </c>
    </row>
    <row r="6" spans="2:12" x14ac:dyDescent="0.25">
      <c r="H6" t="s">
        <v>42</v>
      </c>
      <c r="I6">
        <v>172.17028336919998</v>
      </c>
      <c r="J6">
        <v>71.8276093188</v>
      </c>
      <c r="K6">
        <v>159.649338876</v>
      </c>
      <c r="L6">
        <v>57.964092688799994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189.59453479679999</v>
      </c>
      <c r="J2">
        <v>73.024249701599999</v>
      </c>
      <c r="K2">
        <v>170.01049341000001</v>
      </c>
      <c r="L2">
        <v>63.042517728</v>
      </c>
    </row>
    <row r="3" spans="2:12" x14ac:dyDescent="0.25">
      <c r="B3" s="18">
        <v>20</v>
      </c>
      <c r="C3" s="18"/>
      <c r="D3" s="1">
        <v>59.71760797342192</v>
      </c>
      <c r="E3" s="19" t="str">
        <f>IF(D3="","N/A",IF(OR(D3&lt;B3),"FAIL","PASS"))</f>
        <v>PASS</v>
      </c>
      <c r="G3" t="s">
        <v>38</v>
      </c>
      <c r="H3" t="s">
        <v>27</v>
      </c>
      <c r="I3">
        <v>0.26582928308640003</v>
      </c>
      <c r="J3">
        <v>0.36803988358799994</v>
      </c>
      <c r="K3">
        <v>0.28947022723440002</v>
      </c>
      <c r="L3">
        <v>1.0115989187280001</v>
      </c>
    </row>
    <row r="4" spans="2:12" x14ac:dyDescent="0.25">
      <c r="G4" t="s">
        <v>39</v>
      </c>
      <c r="H4" t="s">
        <v>26</v>
      </c>
      <c r="I4">
        <v>182.44387885079999</v>
      </c>
      <c r="J4">
        <v>71.564932161599998</v>
      </c>
      <c r="K4">
        <v>173.3377374012</v>
      </c>
      <c r="L4">
        <v>65.902780106400002</v>
      </c>
    </row>
    <row r="5" spans="2:12" x14ac:dyDescent="0.25">
      <c r="G5" t="s">
        <v>39</v>
      </c>
      <c r="H5" t="s">
        <v>27</v>
      </c>
      <c r="I5">
        <v>0.2603130627852</v>
      </c>
      <c r="J5">
        <v>0.35870025133200001</v>
      </c>
      <c r="K5">
        <v>0.29536587009600002</v>
      </c>
      <c r="L5">
        <v>1.0626750326279999</v>
      </c>
    </row>
    <row r="6" spans="2:12" x14ac:dyDescent="0.25">
      <c r="G6" t="s">
        <v>40</v>
      </c>
      <c r="H6" t="s">
        <v>26</v>
      </c>
      <c r="I6">
        <v>175.3515956064</v>
      </c>
      <c r="J6">
        <v>70.339105427999996</v>
      </c>
      <c r="K6">
        <v>166.82918117279999</v>
      </c>
      <c r="L6">
        <v>62.954958675599997</v>
      </c>
    </row>
    <row r="7" spans="2:12" x14ac:dyDescent="0.25">
      <c r="G7" t="s">
        <v>40</v>
      </c>
      <c r="H7" t="s">
        <v>27</v>
      </c>
      <c r="I7">
        <v>0.2821736395344</v>
      </c>
      <c r="J7">
        <v>0.35840838782399997</v>
      </c>
      <c r="K7">
        <v>0.30499736585999998</v>
      </c>
      <c r="L7">
        <v>1.054210990896</v>
      </c>
    </row>
    <row r="8" spans="2:12" x14ac:dyDescent="0.25">
      <c r="G8" t="s">
        <v>41</v>
      </c>
      <c r="H8" t="s">
        <v>26</v>
      </c>
      <c r="I8">
        <v>172.87075578839998</v>
      </c>
      <c r="J8">
        <v>74.425194539999993</v>
      </c>
      <c r="K8">
        <v>158.91968010599999</v>
      </c>
      <c r="L8">
        <v>59.014801317599996</v>
      </c>
    </row>
    <row r="9" spans="2:12" x14ac:dyDescent="0.25">
      <c r="G9" t="s">
        <v>41</v>
      </c>
      <c r="H9" t="s">
        <v>27</v>
      </c>
      <c r="I9">
        <v>0.24271369325279998</v>
      </c>
      <c r="J9">
        <v>0.37329342673199994</v>
      </c>
      <c r="K9">
        <v>0.27064503096839998</v>
      </c>
      <c r="L9">
        <v>0.92695850140800007</v>
      </c>
    </row>
    <row r="10" spans="2:12" x14ac:dyDescent="0.25">
      <c r="G10" t="s">
        <v>42</v>
      </c>
      <c r="H10" t="s">
        <v>26</v>
      </c>
      <c r="I10">
        <v>171.93679256280001</v>
      </c>
      <c r="J10">
        <v>71.798422967999997</v>
      </c>
      <c r="K10">
        <v>159.47422077119998</v>
      </c>
      <c r="L10">
        <v>57.934906337999998</v>
      </c>
    </row>
    <row r="11" spans="2:12" x14ac:dyDescent="0.25">
      <c r="G11" t="s">
        <v>42</v>
      </c>
      <c r="H11" t="s">
        <v>27</v>
      </c>
      <c r="I11">
        <v>0.25914560875319997</v>
      </c>
      <c r="J11">
        <v>0.36395379447600001</v>
      </c>
      <c r="K11">
        <v>0.28080188104679998</v>
      </c>
      <c r="L11">
        <v>0.92170495826400001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2023-05-09T12:15:31Z</dcterms:modified>
</cp:coreProperties>
</file>