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12A75946-F84C-477C-BC9E-D65DC76C0C5B}" xr6:coauthVersionLast="47" xr6:coauthVersionMax="47" xr10:uidLastSave="{00000000-0000-0000-0000-000000000000}"/>
  <bookViews>
    <workbookView xWindow="345" yWindow="795" windowWidth="21855" windowHeight="12030" tabRatio="763" firstSheet="4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<sst xmlns="http://schemas.openxmlformats.org/spreadsheetml/2006/main" count="171" uniqueCount="101">
  <si>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</si>
  <si>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</si>
  <si>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</si>
  <si>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</si>
  <si>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</si>
  <si>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</si>
  <si>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</si>
  <si>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</si>
  <si>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</si>
  <si>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</si>
  <si>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</si>
  <si>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</si>
  <si>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</si>
  <si>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</si>
  <si>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</si>
  <si>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</si>
  <si>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</si>
  <si>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</si>
  <si>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</si>
  <si>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</si>
  <si>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</si>
  <si>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</si>
  <si>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</si>
  <si>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</si>
  <si>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</si>
  <si>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</si>
  <si>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</si>
  <si>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</si>
  <si>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</si>
  <si>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</si>
  <si>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</si>
  <si>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</si>
  <si>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</si>
  <si>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</si>
  <si>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</si>
  <si>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</si>
  <si>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</si>
  <si>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</si>
  <si>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</si>
  <si>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</si>
  <si>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</si>
  <si>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</si>
  <si>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</si>
  <si>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</si>
  <si>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</si>
  <si>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</si>
  <si>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</si>
  <si>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</si>
  <si>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</si>
  <si>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</si>
  <si>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</si>
  <si>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</si>
  <si>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</si>
  <si>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</si>
  <si>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</si>
  <si>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</si>
  <si>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</si>
  <si>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</si>
  <si>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</si>
  <si>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</si>
  <si>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</si>
  <si>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</si>
  <si>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</si>
  <si>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</si>
  <si>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</si>
  <si>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</si>
  <si>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</si>
  <si>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</si>
  <si>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</si>
  <si>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</si>
  <si>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</si>
  <si>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</si>
  <si>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</si>
  <si>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</si>
  <si>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</si>
  <si>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</si>
  <si>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</si>
  <si>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</si>
  <si>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</si>
  <si>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</si>
  <si>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</si>
  <si>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</si>
  <si>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</si>
  <si>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</si>
  <si>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</si>
  <si>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</si>
  <si>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</si>
  <si>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</si>
  <si>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</si>
  <si>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</si>
  <si>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</si>
  <si>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</si>
  <si>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</si>
  <si>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</si>
  <si>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</si>
  <si>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</si>
  <si>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</si>
  <si>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</si>
  <si>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</si>
  <si>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</si>
  <si>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S23065549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</si>
</sst>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179.82294454896001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0.13318356867779202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607.77676120768524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0.17219999999999999</v>
      </c>
      <c r="E15" s="20">
        <f>ChromaticityCoordinates!G4</f>
        <v>0.49680000000000002</v>
      </c>
      <c r="F15" s="20" t="s">
        <v>49</v>
      </c>
      <c r="H15" s="26">
        <f>ChromaticityCoordinates!H4</f>
        <v>1.6513025161974445E-2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0.45179999999999998</v>
      </c>
      <c r="E16" s="20">
        <f>ChromaticityCoordinates!G5</f>
        <v>0.52839999999999998</v>
      </c>
      <c r="F16" s="20" t="s">
        <v>49</v>
      </c>
      <c r="H16" s="26">
        <f>ChromaticityCoordinates!H5</f>
        <v>8.9442719099986701E-4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0.1236</v>
      </c>
      <c r="E17" s="20">
        <f>ChromaticityCoordinates!G6</f>
        <v>0.5615</v>
      </c>
      <c r="F17" s="20" t="s">
        <v>49</v>
      </c>
      <c r="H17" s="26">
        <f>ChromaticityCoordinates!H6</f>
        <v>1.1610770861575042E-2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0.1195</v>
      </c>
      <c r="E18" s="20">
        <f>ChromaticityCoordinates!G7</f>
        <v>0.30209999999999998</v>
      </c>
      <c r="F18" s="20" t="s">
        <v>49</v>
      </c>
      <c r="H18" s="26">
        <f>ChromaticityCoordinates!H7</f>
        <v>1.9418032856085093E-2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7.8896543482560005E-2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62.400418010400003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58.887247661250605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4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7.92701287728E-2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0.1316012557572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0.16195506058919998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0.21136755249359998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0.27084933542400003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0.349652482584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0.41969972450399995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0.54082308032399995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0.69171651396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0.88142779415999994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1.1292199124519999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1.4388870944399998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1.8463285516079999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2.3471663313360001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2.9857636868399999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3.81173741448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4.8712019485200004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6.22252999056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7.8131861091600001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10.12474509252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13.04921744268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16.058330210160001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20.156093862479999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25.681070068919997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32.104985880000001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43.254171885599995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52.768922246400003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66.836743331999998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84.319367461199988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108.281361468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138.197371038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180.51757969799999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0.17219999999999999</v>
      </c>
      <c r="G4" s="4">
        <v>0.49680000000000002</v>
      </c>
      <c r="H4" s="3">
        <f>IF(OR((F4=""),(G4="")),"",SQRT((F4-C4)^2+(G4-D4)^2))</f>
        <v>1.6513025161974445E-2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-4.7999999999999987E-3</v>
      </c>
      <c r="O4" s="3">
        <f>IF(G4="","",G4-D4)</f>
        <v>1.5800000000000036E-2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0.45179999999999998</v>
      </c>
      <c r="G5" s="4">
        <v>0.52839999999999998</v>
      </c>
      <c r="H5" s="3">
        <f t="shared" ref="H5:H7" si="0">IF(OR((F5=""),(G5="")),"",SQRT((F5-C5)^2+(G5-D5)^2))</f>
        <v>8.9442719099986701E-4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7.999999999999674E-4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0.1236</v>
      </c>
      <c r="G6" s="4">
        <v>0.5615</v>
      </c>
      <c r="H6" s="3">
        <f t="shared" si="0"/>
        <v>1.1610770861575042E-2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1.1599999999999999E-2</v>
      </c>
      <c r="O6" s="3">
        <f t="shared" ref="O6:O7" si="6">IF(G6="","",G6-D6)</f>
        <v>-5.0000000000005596E-4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0.1195</v>
      </c>
      <c r="G7" s="3">
        <v>0.30209999999999998</v>
      </c>
      <c r="H7" s="3">
        <f t="shared" si="0"/>
        <v>1.9418032856085093E-2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-3.5000000000000031E-3</v>
      </c>
      <c r="O7" s="3">
        <f t="shared" si="6"/>
        <v>1.9100000000000006E-2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222.254061342</v>
      </c>
      <c r="F3" s="8"/>
    </row>
    <row r="4" spans="2:6" x14ac:dyDescent="0.25">
      <c r="B4" s="1" t="s">
        <v>39</v>
      </c>
      <c r="C4" s="18"/>
      <c r="D4" s="18"/>
      <c r="E4" s="1">
        <v>206.31831380519998</v>
      </c>
      <c r="F4" s="8"/>
    </row>
    <row r="5" spans="2:6" x14ac:dyDescent="0.25">
      <c r="B5" s="1" t="s">
        <v>40</v>
      </c>
      <c r="C5" s="18"/>
      <c r="D5" s="18"/>
      <c r="E5" s="1">
        <v>194.4978417312</v>
      </c>
      <c r="F5" s="8"/>
    </row>
    <row r="6" spans="2:6" x14ac:dyDescent="0.25">
      <c r="B6" s="1" t="s">
        <v>41</v>
      </c>
      <c r="C6" s="18"/>
      <c r="D6" s="18"/>
      <c r="E6" s="1">
        <v>204.7130645112</v>
      </c>
      <c r="F6" s="8"/>
    </row>
    <row r="7" spans="2:6" x14ac:dyDescent="0.25">
      <c r="B7" s="1" t="s">
        <v>42</v>
      </c>
      <c r="C7" s="18"/>
      <c r="D7" s="18"/>
      <c r="E7" s="1">
        <v>201.82361578199999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101"/>
  <sheetViews>
    <sheetView topLeftCell="A79" workbookViewId="0">
      <selection activeCell="D101" sqref="D101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0.10798949796</v>
      </c>
      <c r="D4">
        <v>0</v>
      </c>
    </row>
    <row r="5" spans="2:4" x14ac:dyDescent="0.25">
      <c r="B5">
        <v>2</v>
      </c>
      <c r="C5">
        <v>4.8624460432799999E-2</v>
      </c>
      <c r="D5">
        <v>0</v>
      </c>
    </row>
    <row r="6" spans="2:4" x14ac:dyDescent="0.25">
      <c r="B6">
        <v>3</v>
      </c>
      <c r="C6">
        <v>7.8482097301199996E-2</v>
      </c>
      <c r="D6">
        <v>0</v>
      </c>
    </row>
    <row r="7" spans="2:4" x14ac:dyDescent="0.25">
      <c r="B7">
        <v>4</v>
      </c>
      <c r="C7">
        <v>7.8482097301199996E-2</v>
      </c>
      <c r="D7">
        <v>0</v>
      </c>
    </row>
    <row r="8" spans="2:4" x14ac:dyDescent="0.25">
      <c r="B8">
        <v>5</v>
      </c>
      <c r="C8">
        <v>0.110324406024</v>
      </c>
      <c r="D8">
        <v>0</v>
      </c>
    </row>
    <row r="9" spans="2:4" x14ac:dyDescent="0.25">
      <c r="B9">
        <v>6</v>
      </c>
      <c r="C9">
        <v>0.1505140110756</v>
      </c>
      <c r="D9">
        <v>0</v>
      </c>
    </row>
    <row r="10" spans="2:4" x14ac:dyDescent="0.25">
      <c r="B10">
        <v>7</v>
      </c>
      <c r="C10">
        <v>6.9521887605599991E-2</v>
      </c>
      <c r="D10">
        <v>0</v>
      </c>
    </row>
    <row r="11" spans="2:4" x14ac:dyDescent="0.25">
      <c r="B11">
        <v>8</v>
      </c>
      <c r="C11">
        <v>0.1104119650764</v>
      </c>
      <c r="D11">
        <v>0</v>
      </c>
    </row>
    <row r="12" spans="2:4" x14ac:dyDescent="0.25">
      <c r="B12">
        <v>9</v>
      </c>
      <c r="C12">
        <v>0.13069647888239999</v>
      </c>
      <c r="D12">
        <v>0</v>
      </c>
    </row>
    <row r="13" spans="2:4" x14ac:dyDescent="0.25">
      <c r="B13">
        <v>10</v>
      </c>
      <c r="C13">
        <v>0.13075485158399999</v>
      </c>
      <c r="D13">
        <v>0</v>
      </c>
    </row>
    <row r="14" spans="2:4" x14ac:dyDescent="0.25">
      <c r="B14">
        <v>11</v>
      </c>
      <c r="C14">
        <v>0.1712071337928</v>
      </c>
      <c r="D14">
        <v>0</v>
      </c>
    </row>
    <row r="15" spans="2:4" x14ac:dyDescent="0.25">
      <c r="B15">
        <v>12</v>
      </c>
      <c r="C15">
        <v>0.18580030919280002</v>
      </c>
      <c r="D15">
        <v>0</v>
      </c>
    </row>
    <row r="16" spans="2:4" x14ac:dyDescent="0.25">
      <c r="B16">
        <v>13</v>
      </c>
      <c r="C16">
        <v>8.6566716472799995E-2</v>
      </c>
      <c r="D16">
        <v>0</v>
      </c>
    </row>
    <row r="17" spans="2:4" x14ac:dyDescent="0.25">
      <c r="B17">
        <v>14</v>
      </c>
      <c r="C17">
        <v>0.13635863093760001</v>
      </c>
      <c r="D17">
        <v>0</v>
      </c>
    </row>
    <row r="18" spans="2:4" x14ac:dyDescent="0.25">
      <c r="B18">
        <v>15</v>
      </c>
      <c r="C18">
        <v>0.16131296087159999</v>
      </c>
      <c r="D18">
        <v>0</v>
      </c>
    </row>
    <row r="19" spans="2:4" x14ac:dyDescent="0.25">
      <c r="B19">
        <v>16</v>
      </c>
      <c r="C19">
        <v>0.16125458816999999</v>
      </c>
      <c r="D19">
        <v>0</v>
      </c>
    </row>
    <row r="20" spans="2:4" x14ac:dyDescent="0.25">
      <c r="B20">
        <v>17</v>
      </c>
      <c r="C20">
        <v>0.21081301182840001</v>
      </c>
      <c r="D20">
        <v>0</v>
      </c>
    </row>
    <row r="21" spans="2:4" x14ac:dyDescent="0.25">
      <c r="B21">
        <v>18</v>
      </c>
      <c r="C21">
        <v>0.2109005708808</v>
      </c>
      <c r="D21">
        <v>0</v>
      </c>
    </row>
    <row r="22" spans="2:4" x14ac:dyDescent="0.25">
      <c r="B22">
        <v>19</v>
      </c>
      <c r="C22">
        <v>0.27026560840800001</v>
      </c>
      <c r="D22">
        <v>0</v>
      </c>
    </row>
    <row r="23" spans="2:4" x14ac:dyDescent="0.25">
      <c r="B23">
        <v>20</v>
      </c>
      <c r="C23">
        <v>0.27041154016199997</v>
      </c>
      <c r="D23">
        <v>0</v>
      </c>
    </row>
    <row r="24" spans="2:4" x14ac:dyDescent="0.25">
      <c r="B24">
        <v>21</v>
      </c>
      <c r="C24">
        <v>0.34906875556799999</v>
      </c>
      <c r="D24">
        <v>0</v>
      </c>
    </row>
    <row r="25" spans="2:4" x14ac:dyDescent="0.25">
      <c r="B25">
        <v>22</v>
      </c>
      <c r="C25">
        <v>0.34906875556799999</v>
      </c>
      <c r="D25">
        <v>0</v>
      </c>
    </row>
    <row r="26" spans="2:4" x14ac:dyDescent="0.25">
      <c r="B26">
        <v>23</v>
      </c>
      <c r="C26">
        <v>0.44917793881199997</v>
      </c>
      <c r="D26">
        <v>0</v>
      </c>
    </row>
    <row r="27" spans="2:4" x14ac:dyDescent="0.25">
      <c r="B27">
        <v>24</v>
      </c>
      <c r="C27">
        <v>0.48157478819999994</v>
      </c>
      <c r="D27">
        <v>0</v>
      </c>
    </row>
    <row r="28" spans="2:4" x14ac:dyDescent="0.25">
      <c r="B28">
        <v>25</v>
      </c>
      <c r="C28">
        <v>0.23191474345679999</v>
      </c>
      <c r="D28">
        <v>0</v>
      </c>
    </row>
    <row r="29" spans="2:4" x14ac:dyDescent="0.25">
      <c r="B29">
        <v>26</v>
      </c>
      <c r="C29">
        <v>0.35665720677599999</v>
      </c>
      <c r="D29">
        <v>0</v>
      </c>
    </row>
    <row r="30" spans="2:4" x14ac:dyDescent="0.25">
      <c r="B30">
        <v>27</v>
      </c>
      <c r="C30">
        <v>0.41940786099600003</v>
      </c>
      <c r="D30">
        <v>0</v>
      </c>
    </row>
    <row r="31" spans="2:4" x14ac:dyDescent="0.25">
      <c r="B31">
        <v>28</v>
      </c>
      <c r="C31">
        <v>0.41882413398000001</v>
      </c>
      <c r="D31">
        <v>0</v>
      </c>
    </row>
    <row r="32" spans="2:4" x14ac:dyDescent="0.25">
      <c r="B32">
        <v>29</v>
      </c>
      <c r="C32">
        <v>0.53994748980000007</v>
      </c>
      <c r="D32">
        <v>0</v>
      </c>
    </row>
    <row r="33" spans="2:4" x14ac:dyDescent="0.25">
      <c r="B33">
        <v>30</v>
      </c>
      <c r="C33">
        <v>0.54082308032399995</v>
      </c>
      <c r="D33">
        <v>0</v>
      </c>
    </row>
    <row r="34" spans="2:4" x14ac:dyDescent="0.25">
      <c r="B34">
        <v>31</v>
      </c>
      <c r="C34">
        <v>0.69054905992799998</v>
      </c>
      <c r="D34">
        <v>0</v>
      </c>
    </row>
    <row r="35" spans="2:4" x14ac:dyDescent="0.25">
      <c r="B35">
        <v>32</v>
      </c>
      <c r="C35">
        <v>0.69084092343600001</v>
      </c>
      <c r="D35">
        <v>0</v>
      </c>
    </row>
    <row r="36" spans="2:4" x14ac:dyDescent="0.25">
      <c r="B36">
        <v>33</v>
      </c>
      <c r="C36">
        <v>0.88142779415999994</v>
      </c>
      <c r="D36">
        <v>0</v>
      </c>
    </row>
    <row r="37" spans="2:4" x14ac:dyDescent="0.25">
      <c r="B37">
        <v>34</v>
      </c>
      <c r="C37">
        <v>0.87850915907999994</v>
      </c>
      <c r="D37">
        <v>0</v>
      </c>
    </row>
    <row r="38" spans="2:4" x14ac:dyDescent="0.25">
      <c r="B38">
        <v>35</v>
      </c>
      <c r="C38">
        <v>1.1303873664840001</v>
      </c>
      <c r="D38">
        <v>0</v>
      </c>
    </row>
    <row r="39" spans="2:4" x14ac:dyDescent="0.25">
      <c r="B39">
        <v>36</v>
      </c>
      <c r="C39">
        <v>1.129803639468</v>
      </c>
      <c r="D39">
        <v>0</v>
      </c>
    </row>
    <row r="40" spans="2:4" x14ac:dyDescent="0.25">
      <c r="B40">
        <v>37</v>
      </c>
      <c r="C40">
        <v>1.434801005328</v>
      </c>
      <c r="D40">
        <v>0</v>
      </c>
    </row>
    <row r="41" spans="2:4" x14ac:dyDescent="0.25">
      <c r="B41">
        <v>38</v>
      </c>
      <c r="C41">
        <v>1.438595230932</v>
      </c>
      <c r="D41">
        <v>0</v>
      </c>
    </row>
    <row r="42" spans="2:4" x14ac:dyDescent="0.25">
      <c r="B42">
        <v>39</v>
      </c>
      <c r="C42">
        <v>1.841366871972</v>
      </c>
      <c r="D42">
        <v>0</v>
      </c>
    </row>
    <row r="43" spans="2:4" x14ac:dyDescent="0.25">
      <c r="B43">
        <v>40</v>
      </c>
      <c r="C43">
        <v>1.8407831449560002</v>
      </c>
      <c r="D43">
        <v>0</v>
      </c>
    </row>
    <row r="44" spans="2:4" x14ac:dyDescent="0.25">
      <c r="B44">
        <v>41</v>
      </c>
      <c r="C44">
        <v>2.3328650194440002</v>
      </c>
      <c r="D44">
        <v>0</v>
      </c>
    </row>
    <row r="45" spans="2:4" x14ac:dyDescent="0.25">
      <c r="B45">
        <v>42</v>
      </c>
      <c r="C45">
        <v>2.3550466460520001</v>
      </c>
      <c r="D45">
        <v>0</v>
      </c>
    </row>
    <row r="46" spans="2:4" x14ac:dyDescent="0.25">
      <c r="B46">
        <v>43</v>
      </c>
      <c r="C46">
        <v>2.98284505176</v>
      </c>
      <c r="D46">
        <v>0</v>
      </c>
    </row>
    <row r="47" spans="2:4" x14ac:dyDescent="0.25">
      <c r="B47">
        <v>44</v>
      </c>
      <c r="C47">
        <v>2.98284505176</v>
      </c>
      <c r="D47">
        <v>0</v>
      </c>
    </row>
    <row r="48" spans="2:4" x14ac:dyDescent="0.25">
      <c r="B48">
        <v>45</v>
      </c>
      <c r="C48">
        <v>3.8321678600400002</v>
      </c>
      <c r="D48">
        <v>0</v>
      </c>
    </row>
    <row r="49" spans="2:4" x14ac:dyDescent="0.25">
      <c r="B49">
        <v>46</v>
      </c>
      <c r="C49">
        <v>3.8088187794000001</v>
      </c>
      <c r="D49">
        <v>0</v>
      </c>
    </row>
    <row r="50" spans="2:4" x14ac:dyDescent="0.25">
      <c r="B50">
        <v>47</v>
      </c>
      <c r="C50">
        <v>4.8653646783600006</v>
      </c>
      <c r="D50">
        <v>0</v>
      </c>
    </row>
    <row r="51" spans="2:4" x14ac:dyDescent="0.25">
      <c r="B51">
        <v>48</v>
      </c>
      <c r="C51">
        <v>4.8274224223199997</v>
      </c>
      <c r="D51">
        <v>0</v>
      </c>
    </row>
    <row r="52" spans="2:4" x14ac:dyDescent="0.25">
      <c r="B52">
        <v>49</v>
      </c>
      <c r="C52">
        <v>6.2458790711999992</v>
      </c>
      <c r="D52">
        <v>0</v>
      </c>
    </row>
    <row r="53" spans="2:4" x14ac:dyDescent="0.25">
      <c r="B53">
        <v>50</v>
      </c>
      <c r="C53">
        <v>6.1174591276800001</v>
      </c>
      <c r="D53">
        <v>0</v>
      </c>
    </row>
    <row r="54" spans="2:4" x14ac:dyDescent="0.25">
      <c r="B54">
        <v>51</v>
      </c>
      <c r="C54">
        <v>7.8073488389999994</v>
      </c>
      <c r="D54">
        <v>0</v>
      </c>
    </row>
    <row r="55" spans="2:4" x14ac:dyDescent="0.25">
      <c r="B55">
        <v>52</v>
      </c>
      <c r="C55">
        <v>7.9007451615599997</v>
      </c>
      <c r="D55">
        <v>0</v>
      </c>
    </row>
    <row r="56" spans="2:4" x14ac:dyDescent="0.25">
      <c r="B56">
        <v>53</v>
      </c>
      <c r="C56">
        <v>9.9729760683599995</v>
      </c>
      <c r="D56">
        <v>0</v>
      </c>
    </row>
    <row r="57" spans="2:4" x14ac:dyDescent="0.25">
      <c r="B57">
        <v>54</v>
      </c>
      <c r="C57">
        <v>10.034267405040001</v>
      </c>
      <c r="D57">
        <v>0</v>
      </c>
    </row>
    <row r="58" spans="2:4" x14ac:dyDescent="0.25">
      <c r="B58">
        <v>55</v>
      </c>
      <c r="C58">
        <v>12.728167583879999</v>
      </c>
      <c r="D58">
        <v>0</v>
      </c>
    </row>
    <row r="59" spans="2:4" x14ac:dyDescent="0.25">
      <c r="B59">
        <v>56</v>
      </c>
      <c r="C59">
        <v>12.728167583879999</v>
      </c>
      <c r="D59">
        <v>0</v>
      </c>
    </row>
    <row r="60" spans="2:4" x14ac:dyDescent="0.25">
      <c r="B60">
        <v>57</v>
      </c>
      <c r="C60">
        <v>16.35019371816</v>
      </c>
      <c r="D60">
        <v>0</v>
      </c>
    </row>
    <row r="61" spans="2:4" x14ac:dyDescent="0.25">
      <c r="B61">
        <v>58</v>
      </c>
      <c r="C61">
        <v>16.192587423839999</v>
      </c>
      <c r="D61">
        <v>0</v>
      </c>
    </row>
    <row r="62" spans="2:4" x14ac:dyDescent="0.25">
      <c r="B62">
        <v>59</v>
      </c>
      <c r="C62">
        <v>20.920776253440003</v>
      </c>
      <c r="D62">
        <v>0</v>
      </c>
    </row>
    <row r="63" spans="2:4" x14ac:dyDescent="0.25">
      <c r="B63">
        <v>60</v>
      </c>
      <c r="C63">
        <v>20.159012497559999</v>
      </c>
      <c r="D63">
        <v>0</v>
      </c>
    </row>
    <row r="64" spans="2:4" x14ac:dyDescent="0.25">
      <c r="B64">
        <v>61</v>
      </c>
      <c r="C64">
        <v>26.866035911399997</v>
      </c>
      <c r="D64">
        <v>0</v>
      </c>
    </row>
    <row r="65" spans="2:4" x14ac:dyDescent="0.25">
      <c r="B65">
        <v>62</v>
      </c>
      <c r="C65">
        <v>29.449027957200002</v>
      </c>
      <c r="D65">
        <v>0</v>
      </c>
    </row>
    <row r="66" spans="2:4" x14ac:dyDescent="0.25">
      <c r="B66">
        <v>63</v>
      </c>
      <c r="C66">
        <v>14.83542211164</v>
      </c>
      <c r="D66">
        <v>0</v>
      </c>
    </row>
    <row r="67" spans="2:4" x14ac:dyDescent="0.25">
      <c r="B67">
        <v>64</v>
      </c>
      <c r="C67">
        <v>23.302382478720002</v>
      </c>
      <c r="D67">
        <v>0</v>
      </c>
    </row>
    <row r="68" spans="2:4" x14ac:dyDescent="0.25">
      <c r="B68">
        <v>65</v>
      </c>
      <c r="C68">
        <v>25.672314163679996</v>
      </c>
      <c r="D68">
        <v>0</v>
      </c>
    </row>
    <row r="69" spans="2:4" x14ac:dyDescent="0.25">
      <c r="B69">
        <v>66</v>
      </c>
      <c r="C69">
        <v>25.721930960039998</v>
      </c>
      <c r="D69">
        <v>0</v>
      </c>
    </row>
    <row r="70" spans="2:4" x14ac:dyDescent="0.25">
      <c r="B70">
        <v>67</v>
      </c>
      <c r="C70">
        <v>34.439893943999998</v>
      </c>
      <c r="D70">
        <v>0</v>
      </c>
    </row>
    <row r="71" spans="2:4" x14ac:dyDescent="0.25">
      <c r="B71">
        <v>68</v>
      </c>
      <c r="C71">
        <v>36.132702290399997</v>
      </c>
      <c r="D71">
        <v>0</v>
      </c>
    </row>
    <row r="72" spans="2:4" x14ac:dyDescent="0.25">
      <c r="B72">
        <v>69</v>
      </c>
      <c r="C72">
        <v>17.829941703719999</v>
      </c>
      <c r="D72">
        <v>0</v>
      </c>
    </row>
    <row r="73" spans="2:4" x14ac:dyDescent="0.25">
      <c r="B73">
        <v>70</v>
      </c>
      <c r="C73">
        <v>28.094781280079999</v>
      </c>
      <c r="D73">
        <v>0</v>
      </c>
    </row>
    <row r="74" spans="2:4" x14ac:dyDescent="0.25">
      <c r="B74">
        <v>71</v>
      </c>
      <c r="C74">
        <v>30.791600094</v>
      </c>
      <c r="D74">
        <v>0</v>
      </c>
    </row>
    <row r="75" spans="2:4" x14ac:dyDescent="0.25">
      <c r="B75">
        <v>72</v>
      </c>
      <c r="C75">
        <v>34.673384750399997</v>
      </c>
      <c r="D75">
        <v>0</v>
      </c>
    </row>
    <row r="76" spans="2:4" x14ac:dyDescent="0.25">
      <c r="B76">
        <v>73</v>
      </c>
      <c r="C76">
        <v>30.032754973199999</v>
      </c>
      <c r="D76">
        <v>0</v>
      </c>
    </row>
    <row r="77" spans="2:4" x14ac:dyDescent="0.25">
      <c r="B77">
        <v>74</v>
      </c>
      <c r="C77">
        <v>34.177216786799995</v>
      </c>
      <c r="D77">
        <v>0</v>
      </c>
    </row>
    <row r="78" spans="2:4" x14ac:dyDescent="0.25">
      <c r="B78">
        <v>75</v>
      </c>
      <c r="C78">
        <v>30.908345497200003</v>
      </c>
      <c r="D78">
        <v>0</v>
      </c>
    </row>
    <row r="79" spans="2:4" x14ac:dyDescent="0.25">
      <c r="B79">
        <v>76</v>
      </c>
      <c r="C79">
        <v>34.177216786799995</v>
      </c>
      <c r="D79">
        <v>0</v>
      </c>
    </row>
    <row r="80" spans="2:4" x14ac:dyDescent="0.25">
      <c r="B80">
        <v>77</v>
      </c>
      <c r="C80">
        <v>43.6044080952</v>
      </c>
      <c r="D80">
        <v>0</v>
      </c>
    </row>
    <row r="81" spans="2:4" x14ac:dyDescent="0.25">
      <c r="B81">
        <v>78</v>
      </c>
      <c r="C81">
        <v>45.880943457599997</v>
      </c>
      <c r="D81">
        <v>0</v>
      </c>
    </row>
    <row r="82" spans="2:4" x14ac:dyDescent="0.25">
      <c r="B82">
        <v>79</v>
      </c>
      <c r="C82">
        <v>23.013437605799997</v>
      </c>
      <c r="D82">
        <v>0</v>
      </c>
    </row>
    <row r="83" spans="2:4" x14ac:dyDescent="0.25">
      <c r="B83">
        <v>80</v>
      </c>
      <c r="C83">
        <v>32.163358581600001</v>
      </c>
      <c r="D83">
        <v>0</v>
      </c>
    </row>
    <row r="84" spans="2:4" x14ac:dyDescent="0.25">
      <c r="B84">
        <v>81</v>
      </c>
      <c r="C84">
        <v>37.650392531999998</v>
      </c>
      <c r="D84">
        <v>0</v>
      </c>
    </row>
    <row r="85" spans="2:4" x14ac:dyDescent="0.25">
      <c r="B85">
        <v>82</v>
      </c>
      <c r="C85">
        <v>44.50918497</v>
      </c>
      <c r="D85">
        <v>0</v>
      </c>
    </row>
    <row r="86" spans="2:4" x14ac:dyDescent="0.25">
      <c r="B86">
        <v>83</v>
      </c>
      <c r="C86">
        <v>42.787190272799997</v>
      </c>
      <c r="D86">
        <v>0</v>
      </c>
    </row>
    <row r="87" spans="2:4" x14ac:dyDescent="0.25">
      <c r="B87">
        <v>84</v>
      </c>
      <c r="C87">
        <v>43.224985534799998</v>
      </c>
      <c r="D87">
        <v>0</v>
      </c>
    </row>
    <row r="88" spans="2:4" x14ac:dyDescent="0.25">
      <c r="B88">
        <v>85</v>
      </c>
      <c r="C88">
        <v>52.418686036799997</v>
      </c>
      <c r="D88">
        <v>0</v>
      </c>
    </row>
    <row r="89" spans="2:4" x14ac:dyDescent="0.25">
      <c r="B89">
        <v>86</v>
      </c>
      <c r="C89">
        <v>52.739735895599999</v>
      </c>
      <c r="D89">
        <v>0</v>
      </c>
    </row>
    <row r="90" spans="2:4" x14ac:dyDescent="0.25">
      <c r="B90">
        <v>87</v>
      </c>
      <c r="C90">
        <v>66.865929682800001</v>
      </c>
      <c r="D90">
        <v>0</v>
      </c>
    </row>
    <row r="91" spans="2:4" x14ac:dyDescent="0.25">
      <c r="B91">
        <v>88</v>
      </c>
      <c r="C91">
        <v>66.690811577999995</v>
      </c>
      <c r="D91">
        <v>0</v>
      </c>
    </row>
    <row r="92" spans="2:4" x14ac:dyDescent="0.25">
      <c r="B92">
        <v>89</v>
      </c>
      <c r="C92">
        <v>84.669603670800001</v>
      </c>
      <c r="D92">
        <v>0</v>
      </c>
    </row>
    <row r="93" spans="2:4" x14ac:dyDescent="0.25">
      <c r="B93">
        <v>90</v>
      </c>
      <c r="C93">
        <v>84.611230969199994</v>
      </c>
      <c r="D93">
        <v>0</v>
      </c>
    </row>
    <row r="94" spans="2:4" x14ac:dyDescent="0.25">
      <c r="B94">
        <v>91</v>
      </c>
      <c r="C94">
        <v>109.33207009680001</v>
      </c>
      <c r="D94">
        <v>0</v>
      </c>
    </row>
    <row r="95" spans="2:4" x14ac:dyDescent="0.25">
      <c r="B95">
        <v>92</v>
      </c>
      <c r="C95">
        <v>108.33973416959999</v>
      </c>
      <c r="D95">
        <v>0</v>
      </c>
    </row>
    <row r="96" spans="2:4" x14ac:dyDescent="0.25">
      <c r="B96">
        <v>93</v>
      </c>
      <c r="C96">
        <v>138.22655738880002</v>
      </c>
      <c r="D96">
        <v>0</v>
      </c>
    </row>
    <row r="97" spans="2:4" x14ac:dyDescent="0.25">
      <c r="B97">
        <v>94</v>
      </c>
      <c r="C97">
        <v>138.4308618444</v>
      </c>
      <c r="D97">
        <v>0</v>
      </c>
    </row>
    <row r="98" spans="2:4" x14ac:dyDescent="0.25">
      <c r="B98">
        <v>95</v>
      </c>
      <c r="C98">
        <v>206.98959987360001</v>
      </c>
      <c r="D98">
        <v>0</v>
      </c>
    </row>
    <row r="99" spans="2:4" x14ac:dyDescent="0.25">
      <c r="B99">
        <v>96</v>
      </c>
      <c r="C99">
        <v>101.6560598364</v>
      </c>
      <c r="D99">
        <v>0</v>
      </c>
    </row>
    <row r="100" spans="2:4" x14ac:dyDescent="0.25">
      <c r="B100">
        <v>97</v>
      </c>
      <c r="C100">
        <v>154.16230492560001</v>
      </c>
      <c r="D100">
        <v>0</v>
      </c>
    </row>
    <row r="101" spans="2:4" x14ac:dyDescent="0.25">
      <c r="B101">
        <v>98</v>
      </c>
      <c r="C101">
        <v>180.31327524239998</v>
      </c>
      <c r="D1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194.00167376760001</v>
      </c>
    </row>
    <row r="3" spans="2:9" x14ac:dyDescent="0.25">
      <c r="B3" s="18">
        <v>150</v>
      </c>
      <c r="C3" s="18">
        <v>200</v>
      </c>
      <c r="D3" s="1">
        <v>179.82294454896001</v>
      </c>
      <c r="E3" s="19" t="str">
        <f>IF(D3="","N/A",IF(OR(D3&lt;B3,D3&gt;C3),"FAIL","PASS"))</f>
        <v>PASS</v>
      </c>
      <c r="H3" t="s">
        <v>39</v>
      </c>
      <c r="I3">
        <v>180.22571618999999</v>
      </c>
    </row>
    <row r="4" spans="2:9" x14ac:dyDescent="0.25">
      <c r="H4" t="s">
        <v>40</v>
      </c>
      <c r="I4">
        <v>169.77700260360001</v>
      </c>
    </row>
    <row r="5" spans="2:9" x14ac:dyDescent="0.25">
      <c r="H5" t="s">
        <v>41</v>
      </c>
      <c r="I5">
        <v>178.7955850008</v>
      </c>
    </row>
    <row r="6" spans="2:9" x14ac:dyDescent="0.25">
      <c r="B6" s="15" t="s">
        <v>23</v>
      </c>
      <c r="H6" t="s">
        <v>42</v>
      </c>
      <c r="I6">
        <v>176.31474518280001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0.13318356867779202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193.88492836439997</v>
      </c>
      <c r="J2" t="s">
        <v>26</v>
      </c>
    </row>
    <row r="3" spans="2:10" x14ac:dyDescent="0.25">
      <c r="B3" s="18">
        <v>100</v>
      </c>
      <c r="C3" s="18"/>
      <c r="D3" s="1">
        <v>607.77676120768524</v>
      </c>
      <c r="E3" s="19" t="str">
        <f>IF(D3="","N/A",IF(OR(D3&lt;B3),"FAIL","PASS"))</f>
        <v>PASS</v>
      </c>
      <c r="I3">
        <v>0.31900681424399996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8.504902623119999E-2</v>
      </c>
    </row>
    <row r="3" spans="2:9" x14ac:dyDescent="0.25">
      <c r="B3" s="18">
        <v>0.05</v>
      </c>
      <c r="C3" s="18">
        <v>0.1</v>
      </c>
      <c r="D3" s="1">
        <v>7.8896543482560005E-2</v>
      </c>
      <c r="E3" s="19" t="str">
        <f>IF(D3="","N/A",IF(OR(D3&lt;B3,D3&gt;C3),"FAIL","PASS"))</f>
        <v>PASS</v>
      </c>
      <c r="H3" t="s">
        <v>39</v>
      </c>
      <c r="I3">
        <v>7.9124197018799997E-2</v>
      </c>
    </row>
    <row r="4" spans="2:9" x14ac:dyDescent="0.25">
      <c r="H4" t="s">
        <v>40</v>
      </c>
      <c r="I4">
        <v>7.4541939943200006E-2</v>
      </c>
    </row>
    <row r="5" spans="2:9" x14ac:dyDescent="0.25">
      <c r="H5" t="s">
        <v>41</v>
      </c>
      <c r="I5">
        <v>7.8715588107600001E-2</v>
      </c>
    </row>
    <row r="6" spans="2:9" x14ac:dyDescent="0.25">
      <c r="H6" t="s">
        <v>42</v>
      </c>
      <c r="I6">
        <v>7.7051966112000006E-2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194.23516457400001</v>
      </c>
      <c r="J2">
        <v>77.956742986800009</v>
      </c>
      <c r="K2">
        <v>175.9645089732</v>
      </c>
      <c r="L2">
        <v>67.683147505199997</v>
      </c>
    </row>
    <row r="3" spans="2:12" x14ac:dyDescent="0.25">
      <c r="B3" s="18">
        <v>50</v>
      </c>
      <c r="C3" s="18"/>
      <c r="D3" s="1">
        <v>62.400418010400003</v>
      </c>
      <c r="E3" s="19" t="str">
        <f>IF(D3="","N/A",IF(OR(D3&lt;B3),"FAIL","PASS"))</f>
        <v>PASS</v>
      </c>
      <c r="H3" t="s">
        <v>39</v>
      </c>
      <c r="I3">
        <v>180.40083429480001</v>
      </c>
      <c r="J3">
        <v>73.491231314399997</v>
      </c>
      <c r="K3">
        <v>172.637264982</v>
      </c>
      <c r="L3">
        <v>69.755378411999999</v>
      </c>
    </row>
    <row r="4" spans="2:12" x14ac:dyDescent="0.25">
      <c r="H4" t="s">
        <v>40</v>
      </c>
      <c r="I4">
        <v>169.92293435760001</v>
      </c>
      <c r="J4">
        <v>71.710863915600001</v>
      </c>
      <c r="K4">
        <v>164.61101851199999</v>
      </c>
      <c r="L4">
        <v>67.303724944799995</v>
      </c>
    </row>
    <row r="5" spans="2:12" x14ac:dyDescent="0.25">
      <c r="H5" t="s">
        <v>41</v>
      </c>
      <c r="I5">
        <v>178.91233040399999</v>
      </c>
      <c r="J5">
        <v>79.328501474399999</v>
      </c>
      <c r="K5">
        <v>164.9612547216</v>
      </c>
      <c r="L5">
        <v>63.859735550400003</v>
      </c>
    </row>
    <row r="6" spans="2:12" x14ac:dyDescent="0.25">
      <c r="H6" t="s">
        <v>42</v>
      </c>
      <c r="I6">
        <v>176.4898632876</v>
      </c>
      <c r="J6">
        <v>77.168711515199988</v>
      </c>
      <c r="K6">
        <v>164.55264581039998</v>
      </c>
      <c r="L6">
        <v>62.400418010400003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193.88492836439997</v>
      </c>
      <c r="J2">
        <v>77.956742986800009</v>
      </c>
      <c r="K2">
        <v>175.93532262239998</v>
      </c>
      <c r="L2">
        <v>67.683147505199997</v>
      </c>
    </row>
    <row r="3" spans="2:12" x14ac:dyDescent="0.25">
      <c r="B3" s="18">
        <v>20</v>
      </c>
      <c r="C3" s="18"/>
      <c r="D3" s="1">
        <v>58.887247661250605</v>
      </c>
      <c r="E3" s="19" t="str">
        <f>IF(D3="","N/A",IF(OR(D3&lt;B3),"FAIL","PASS"))</f>
        <v>PASS</v>
      </c>
      <c r="G3" t="s">
        <v>38</v>
      </c>
      <c r="H3" t="s">
        <v>27</v>
      </c>
      <c r="I3">
        <v>0.32046613178400002</v>
      </c>
      <c r="J3">
        <v>0.39635064386400004</v>
      </c>
      <c r="K3">
        <v>0.32426035738799996</v>
      </c>
      <c r="L3">
        <v>1.0868997037920001</v>
      </c>
    </row>
    <row r="4" spans="2:12" x14ac:dyDescent="0.25">
      <c r="G4" t="s">
        <v>39</v>
      </c>
      <c r="H4" t="s">
        <v>26</v>
      </c>
      <c r="I4">
        <v>180.22571618999999</v>
      </c>
      <c r="J4">
        <v>73.549604016000004</v>
      </c>
      <c r="K4">
        <v>172.491333228</v>
      </c>
      <c r="L4">
        <v>69.813751113599992</v>
      </c>
    </row>
    <row r="5" spans="2:12" x14ac:dyDescent="0.25">
      <c r="G5" t="s">
        <v>39</v>
      </c>
      <c r="H5" t="s">
        <v>27</v>
      </c>
      <c r="I5">
        <v>0.32630340194400004</v>
      </c>
      <c r="J5">
        <v>0.3794225604</v>
      </c>
      <c r="K5">
        <v>0.35490602572800001</v>
      </c>
      <c r="L5">
        <v>1.1855495694960001</v>
      </c>
    </row>
    <row r="6" spans="2:12" x14ac:dyDescent="0.25">
      <c r="G6" t="s">
        <v>40</v>
      </c>
      <c r="H6" t="s">
        <v>26</v>
      </c>
      <c r="I6">
        <v>169.718629902</v>
      </c>
      <c r="J6">
        <v>71.710863915600001</v>
      </c>
      <c r="K6">
        <v>164.52345945960002</v>
      </c>
      <c r="L6">
        <v>67.362097646400002</v>
      </c>
    </row>
    <row r="7" spans="2:12" x14ac:dyDescent="0.25">
      <c r="G7" t="s">
        <v>40</v>
      </c>
      <c r="H7" t="s">
        <v>27</v>
      </c>
      <c r="I7">
        <v>0.26279390260320001</v>
      </c>
      <c r="J7">
        <v>0.35140366363199999</v>
      </c>
      <c r="K7">
        <v>0.30528922936800001</v>
      </c>
      <c r="L7">
        <v>1.075225163472</v>
      </c>
    </row>
    <row r="8" spans="2:12" x14ac:dyDescent="0.25">
      <c r="G8" t="s">
        <v>41</v>
      </c>
      <c r="H8" t="s">
        <v>26</v>
      </c>
      <c r="I8">
        <v>178.70802594839998</v>
      </c>
      <c r="J8">
        <v>79.299315123599996</v>
      </c>
      <c r="K8">
        <v>164.8736956692</v>
      </c>
      <c r="L8">
        <v>63.8889219012</v>
      </c>
    </row>
    <row r="9" spans="2:12" x14ac:dyDescent="0.25">
      <c r="G9" t="s">
        <v>41</v>
      </c>
      <c r="H9" t="s">
        <v>27</v>
      </c>
      <c r="I9">
        <v>0.29361468904799998</v>
      </c>
      <c r="J9">
        <v>0.41036009224799996</v>
      </c>
      <c r="K9">
        <v>0.31112649952800003</v>
      </c>
      <c r="L9">
        <v>1.0588808070240001</v>
      </c>
    </row>
    <row r="10" spans="2:12" x14ac:dyDescent="0.25">
      <c r="G10" t="s">
        <v>42</v>
      </c>
      <c r="H10" t="s">
        <v>26</v>
      </c>
      <c r="I10">
        <v>176.31474518280001</v>
      </c>
      <c r="J10">
        <v>77.168711515199988</v>
      </c>
      <c r="K10">
        <v>164.40671405639998</v>
      </c>
      <c r="L10">
        <v>62.400418010400003</v>
      </c>
    </row>
    <row r="11" spans="2:12" x14ac:dyDescent="0.25">
      <c r="G11" t="s">
        <v>42</v>
      </c>
      <c r="H11" t="s">
        <v>27</v>
      </c>
      <c r="I11">
        <v>0.28453773394920001</v>
      </c>
      <c r="J11">
        <v>0.38992964668800001</v>
      </c>
      <c r="K11">
        <v>0.30237059428800001</v>
      </c>
      <c r="L11">
        <v>0.96957057357599996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2023-05-09T13:37:29Z</dcterms:modified>
</cp:coreProperties>
</file>