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07A65210-6077-4BD6-B729-9488B312E1C4}" xr6:coauthVersionLast="47" xr6:coauthVersionMax="47" xr10:uidLastSave="{00000000-0000-0000-0000-000000000000}"/>
  <bookViews>
    <workbookView xWindow="-120" yWindow="-120" windowWidth="29040" windowHeight="15840" tabRatio="763" firstSheet="1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<sst xmlns="http://schemas.openxmlformats.org/spreadsheetml/2006/main" count="171" uniqueCount="101">
  <si>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</si>
  <si>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</si>
  <si>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</si>
  <si>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</si>
  <si>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</si>
  <si>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</si>
  <si>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</si>
  <si>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</si>
  <si>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</si>
  <si>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</si>
  <si>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</si>
  <si>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</si>
  <si>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</si>
  <si>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</si>
  <si>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</si>
  <si>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</si>
  <si>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</si>
  <si>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</si>
  <si>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</si>
  <si>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</si>
  <si>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</si>
  <si>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</si>
  <si>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</si>
  <si>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</si>
  <si>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</si>
  <si>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</si>
  <si>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</si>
  <si>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</si>
  <si>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</si>
  <si>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</si>
  <si>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</si>
  <si>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</si>
  <si>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</si>
  <si>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</si>
  <si>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</si>
  <si>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</si>
  <si>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</si>
  <si>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</si>
  <si>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</si>
  <si>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</si>
  <si>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</si>
  <si>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</si>
  <si>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</si>
  <si>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</si>
  <si>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</si>
  <si>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</si>
  <si>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</si>
  <si>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</si>
  <si>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</si>
  <si>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</si>
  <si>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</si>
  <si>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</si>
  <si>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</si>
  <si>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</si>
  <si>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</si>
  <si>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</si>
  <si>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</si>
  <si>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</si>
  <si>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</si>
  <si>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</si>
  <si>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</si>
  <si>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</si>
  <si>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</si>
  <si>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</si>
  <si>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</si>
  <si>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</si>
  <si>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</si>
  <si>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</si>
  <si>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</si>
  <si>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</si>
  <si>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</si>
  <si>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</si>
  <si>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</si>
  <si>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</si>
  <si>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</si>
  <si>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</si>
  <si>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</si>
  <si>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</si>
  <si>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</si>
  <si>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</si>
  <si>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</si>
  <si>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</si>
  <si>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</si>
  <si>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</si>
  <si>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</si>
  <si>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</si>
  <si>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</si>
  <si>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</si>
  <si>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</si>
  <si>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</si>
  <si>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</si>
  <si>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</si>
  <si>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</si>
  <si>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</si>
  <si>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</si>
  <si>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</si>
  <si>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</si>
  <si>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</si>
  <si>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</si>
  <si>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</si>
  <si>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S23065550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</si>
</sst>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172.30454058288001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0.12141316967988061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676.58583077411834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0.17369999999999999</v>
      </c>
      <c r="E15" s="20">
        <f>ChromaticityCoordinates!G4</f>
        <v>0.49220000000000003</v>
      </c>
      <c r="F15" s="20" t="s">
        <v>49</v>
      </c>
      <c r="H15" s="26">
        <f>ChromaticityCoordinates!H4</f>
        <v>1.1676043850551475E-2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0.4521</v>
      </c>
      <c r="E16" s="20">
        <f>ChromaticityCoordinates!G5</f>
        <v>0.52790000000000004</v>
      </c>
      <c r="F16" s="20" t="s">
        <v>49</v>
      </c>
      <c r="H16" s="26">
        <f>ChromaticityCoordinates!H5</f>
        <v>1.104536101718715E-3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0.1206</v>
      </c>
      <c r="E17" s="20">
        <f>ChromaticityCoordinates!G6</f>
        <v>0.56230000000000002</v>
      </c>
      <c r="F17" s="20" t="s">
        <v>49</v>
      </c>
      <c r="H17" s="26">
        <f>ChromaticityCoordinates!H6</f>
        <v>8.6052309672663592E-3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0.1221</v>
      </c>
      <c r="E18" s="20">
        <f>ChromaticityCoordinates!G7</f>
        <v>0.29599999999999999</v>
      </c>
      <c r="F18" s="20" t="s">
        <v>49</v>
      </c>
      <c r="H18" s="26">
        <f>ChromaticityCoordinates!H7</f>
        <v>1.3031116606031899E-2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7.6374842773440005E-2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56.125352588400006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64.961787184009395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0.17369999999999999</v>
      </c>
      <c r="G4" s="4">
        <v>0.49220000000000003</v>
      </c>
      <c r="H4" s="3">
        <f>IF(OR((F4=""),(G4="")),"",SQRT((F4-C4)^2+(G4-D4)^2))</f>
        <v>1.1676043850551475E-2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-3.2999999999999974E-3</v>
      </c>
      <c r="O4" s="3">
        <f>IF(G4="","",G4-D4)</f>
        <v>1.1200000000000043E-2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0.4521</v>
      </c>
      <c r="G5" s="4">
        <v>0.52790000000000004</v>
      </c>
      <c r="H5" s="3">
        <f t="shared" ref="H5:H7" si="0">IF(OR((F5=""),(G5="")),"",SQRT((F5-C5)^2+(G5-D5)^2))</f>
        <v>1.104536101718715E-3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1.0999999999999899E-3</v>
      </c>
      <c r="O5" s="3">
        <f>IF(G5="","",G5-D5)</f>
        <v>-9.9999999999988987E-5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0.1206</v>
      </c>
      <c r="G6" s="4">
        <v>0.56230000000000002</v>
      </c>
      <c r="H6" s="3">
        <f t="shared" si="0"/>
        <v>8.6052309672663592E-3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8.5999999999999965E-3</v>
      </c>
      <c r="O6" s="3">
        <f t="shared" ref="O6:O7" si="6">IF(G6="","",G6-D6)</f>
        <v>2.9999999999996696E-4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0.1221</v>
      </c>
      <c r="G7" s="3">
        <v>0.29599999999999999</v>
      </c>
      <c r="H7" s="3">
        <f t="shared" si="0"/>
        <v>1.3031116606031899E-2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-8.9999999999999802E-4</v>
      </c>
      <c r="O7" s="3">
        <f t="shared" si="6"/>
        <v>1.3000000000000012E-2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199.634639472</v>
      </c>
      <c r="F3" s="8"/>
    </row>
    <row r="4" spans="2:6" x14ac:dyDescent="0.25">
      <c r="B4" s="1" t="s">
        <v>39</v>
      </c>
      <c r="C4" s="18"/>
      <c r="D4" s="18"/>
      <c r="E4" s="1">
        <v>186.35484985799999</v>
      </c>
      <c r="F4" s="8"/>
    </row>
    <row r="5" spans="2:6" x14ac:dyDescent="0.25">
      <c r="B5" s="1" t="s">
        <v>40</v>
      </c>
      <c r="C5" s="18"/>
      <c r="D5" s="18"/>
      <c r="E5" s="1">
        <v>176.57742234</v>
      </c>
      <c r="F5" s="8"/>
    </row>
    <row r="6" spans="2:6" x14ac:dyDescent="0.25">
      <c r="B6" s="1" t="s">
        <v>41</v>
      </c>
      <c r="C6" s="18"/>
      <c r="D6" s="18"/>
      <c r="E6" s="1">
        <v>179.84629362960001</v>
      </c>
      <c r="F6" s="8"/>
    </row>
    <row r="7" spans="2:6" x14ac:dyDescent="0.25">
      <c r="B7" s="1" t="s">
        <v>42</v>
      </c>
      <c r="C7" s="18"/>
      <c r="D7" s="18"/>
      <c r="E7" s="1">
        <v>178.6496532468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8" workbookViewId="0">
      <selection activeCell="D94" sqref="D94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9.657763479720001E-2</v>
      </c>
      <c r="D4">
        <v>0</v>
      </c>
    </row>
    <row r="5" spans="2:4" x14ac:dyDescent="0.25">
      <c r="B5">
        <v>2</v>
      </c>
      <c r="C5">
        <v>4.4042203357200001E-2</v>
      </c>
      <c r="D5">
        <v>0</v>
      </c>
    </row>
    <row r="6" spans="2:4" x14ac:dyDescent="0.25">
      <c r="B6">
        <v>3</v>
      </c>
      <c r="C6">
        <v>7.0368291778799996E-2</v>
      </c>
      <c r="D6">
        <v>0</v>
      </c>
    </row>
    <row r="7" spans="2:4" x14ac:dyDescent="0.25">
      <c r="B7">
        <v>4</v>
      </c>
      <c r="C7">
        <v>8.3414590586399995E-2</v>
      </c>
      <c r="D7">
        <v>0</v>
      </c>
    </row>
    <row r="8" spans="2:4" x14ac:dyDescent="0.25">
      <c r="B8">
        <v>5</v>
      </c>
      <c r="C8">
        <v>7.6935220708800003E-2</v>
      </c>
      <c r="D8">
        <v>0</v>
      </c>
    </row>
    <row r="9" spans="2:4" x14ac:dyDescent="0.25">
      <c r="B9">
        <v>6</v>
      </c>
      <c r="C9">
        <v>7.6935220708800003E-2</v>
      </c>
      <c r="D9">
        <v>0</v>
      </c>
    </row>
    <row r="10" spans="2:4" x14ac:dyDescent="0.25">
      <c r="B10">
        <v>7</v>
      </c>
      <c r="C10">
        <v>0.10801868431079999</v>
      </c>
      <c r="D10">
        <v>0</v>
      </c>
    </row>
    <row r="11" spans="2:4" x14ac:dyDescent="0.25">
      <c r="B11">
        <v>8</v>
      </c>
      <c r="C11">
        <v>0.13460744988959999</v>
      </c>
      <c r="D11">
        <v>0</v>
      </c>
    </row>
    <row r="12" spans="2:4" x14ac:dyDescent="0.25">
      <c r="B12">
        <v>9</v>
      </c>
      <c r="C12">
        <v>6.2984145026399999E-2</v>
      </c>
      <c r="D12">
        <v>0</v>
      </c>
    </row>
    <row r="13" spans="2:4" x14ac:dyDescent="0.25">
      <c r="B13">
        <v>10</v>
      </c>
      <c r="C13">
        <v>9.9116847316799997E-2</v>
      </c>
      <c r="D13">
        <v>0</v>
      </c>
    </row>
    <row r="14" spans="2:4" x14ac:dyDescent="0.25">
      <c r="B14">
        <v>11</v>
      </c>
      <c r="C14">
        <v>0.11700808035719999</v>
      </c>
      <c r="D14">
        <v>0</v>
      </c>
    </row>
    <row r="15" spans="2:4" x14ac:dyDescent="0.25">
      <c r="B15">
        <v>12</v>
      </c>
      <c r="C15">
        <v>0.12585154464959999</v>
      </c>
      <c r="D15">
        <v>0</v>
      </c>
    </row>
    <row r="16" spans="2:4" x14ac:dyDescent="0.25">
      <c r="B16">
        <v>13</v>
      </c>
      <c r="C16">
        <v>0.12579317194799999</v>
      </c>
      <c r="D16">
        <v>0</v>
      </c>
    </row>
    <row r="17" spans="2:4" x14ac:dyDescent="0.25">
      <c r="B17">
        <v>14</v>
      </c>
      <c r="C17">
        <v>0.16487369566919999</v>
      </c>
      <c r="D17">
        <v>0</v>
      </c>
    </row>
    <row r="18" spans="2:4" x14ac:dyDescent="0.25">
      <c r="B18">
        <v>15</v>
      </c>
      <c r="C18">
        <v>0.1649612547216</v>
      </c>
      <c r="D18">
        <v>0</v>
      </c>
    </row>
    <row r="19" spans="2:4" x14ac:dyDescent="0.25">
      <c r="B19">
        <v>16</v>
      </c>
      <c r="C19">
        <v>0.2154244552548</v>
      </c>
      <c r="D19">
        <v>0</v>
      </c>
    </row>
    <row r="20" spans="2:4" x14ac:dyDescent="0.25">
      <c r="B20">
        <v>17</v>
      </c>
      <c r="C20">
        <v>0.21551201430719999</v>
      </c>
      <c r="D20">
        <v>0</v>
      </c>
    </row>
    <row r="21" spans="2:4" x14ac:dyDescent="0.25">
      <c r="B21">
        <v>18</v>
      </c>
      <c r="C21">
        <v>0.27598613316479997</v>
      </c>
      <c r="D21">
        <v>0</v>
      </c>
    </row>
    <row r="22" spans="2:4" x14ac:dyDescent="0.25">
      <c r="B22">
        <v>19</v>
      </c>
      <c r="C22">
        <v>0.27808755042239997</v>
      </c>
      <c r="D22">
        <v>0</v>
      </c>
    </row>
    <row r="23" spans="2:4" x14ac:dyDescent="0.25">
      <c r="B23">
        <v>20</v>
      </c>
      <c r="C23">
        <v>0.13419884097839999</v>
      </c>
      <c r="D23">
        <v>0</v>
      </c>
    </row>
    <row r="24" spans="2:4" x14ac:dyDescent="0.25">
      <c r="B24">
        <v>21</v>
      </c>
      <c r="C24">
        <v>0.20666855001479997</v>
      </c>
      <c r="D24">
        <v>0</v>
      </c>
    </row>
    <row r="25" spans="2:4" x14ac:dyDescent="0.25">
      <c r="B25">
        <v>22</v>
      </c>
      <c r="C25">
        <v>0.24245101609559999</v>
      </c>
      <c r="D25">
        <v>0</v>
      </c>
    </row>
    <row r="26" spans="2:4" x14ac:dyDescent="0.25">
      <c r="B26">
        <v>23</v>
      </c>
      <c r="C26">
        <v>0.26057573994240002</v>
      </c>
      <c r="D26">
        <v>0</v>
      </c>
    </row>
    <row r="27" spans="2:4" x14ac:dyDescent="0.25">
      <c r="B27">
        <v>24</v>
      </c>
      <c r="C27">
        <v>0.26051736724079999</v>
      </c>
      <c r="D27">
        <v>0</v>
      </c>
    </row>
    <row r="28" spans="2:4" x14ac:dyDescent="0.25">
      <c r="B28">
        <v>25</v>
      </c>
      <c r="C28">
        <v>0.33651862472400002</v>
      </c>
      <c r="D28">
        <v>0</v>
      </c>
    </row>
    <row r="29" spans="2:4" x14ac:dyDescent="0.25">
      <c r="B29">
        <v>26</v>
      </c>
      <c r="C29">
        <v>0.33622676121599998</v>
      </c>
      <c r="D29">
        <v>0</v>
      </c>
    </row>
    <row r="30" spans="2:4" x14ac:dyDescent="0.25">
      <c r="B30">
        <v>27</v>
      </c>
      <c r="C30">
        <v>0.43254171885600001</v>
      </c>
      <c r="D30">
        <v>0</v>
      </c>
    </row>
    <row r="31" spans="2:4" x14ac:dyDescent="0.25">
      <c r="B31">
        <v>28</v>
      </c>
      <c r="C31">
        <v>0.43283358236399999</v>
      </c>
      <c r="D31">
        <v>0</v>
      </c>
    </row>
    <row r="32" spans="2:4" x14ac:dyDescent="0.25">
      <c r="B32">
        <v>29</v>
      </c>
      <c r="C32">
        <v>0.55745930028000001</v>
      </c>
      <c r="D32">
        <v>0</v>
      </c>
    </row>
    <row r="33" spans="2:4" x14ac:dyDescent="0.25">
      <c r="B33">
        <v>30</v>
      </c>
      <c r="C33">
        <v>0.55687557326399995</v>
      </c>
      <c r="D33">
        <v>0</v>
      </c>
    </row>
    <row r="34" spans="2:4" x14ac:dyDescent="0.25">
      <c r="B34">
        <v>31</v>
      </c>
      <c r="C34">
        <v>0.71243882302799999</v>
      </c>
      <c r="D34">
        <v>0</v>
      </c>
    </row>
    <row r="35" spans="2:4" x14ac:dyDescent="0.25">
      <c r="B35">
        <v>32</v>
      </c>
      <c r="C35">
        <v>0.71127136899599996</v>
      </c>
      <c r="D35">
        <v>0</v>
      </c>
    </row>
    <row r="36" spans="2:4" x14ac:dyDescent="0.25">
      <c r="B36">
        <v>33</v>
      </c>
      <c r="C36">
        <v>0.90915482742000009</v>
      </c>
      <c r="D36">
        <v>0</v>
      </c>
    </row>
    <row r="37" spans="2:4" x14ac:dyDescent="0.25">
      <c r="B37">
        <v>34</v>
      </c>
      <c r="C37">
        <v>0.90652805584799989</v>
      </c>
      <c r="D37">
        <v>0</v>
      </c>
    </row>
    <row r="38" spans="2:4" x14ac:dyDescent="0.25">
      <c r="B38">
        <v>35</v>
      </c>
      <c r="C38">
        <v>1.167454032</v>
      </c>
      <c r="D38">
        <v>0</v>
      </c>
    </row>
    <row r="39" spans="2:4" x14ac:dyDescent="0.25">
      <c r="B39">
        <v>36</v>
      </c>
      <c r="C39">
        <v>1.165410987444</v>
      </c>
      <c r="D39">
        <v>0</v>
      </c>
    </row>
    <row r="40" spans="2:4" x14ac:dyDescent="0.25">
      <c r="B40">
        <v>37</v>
      </c>
      <c r="C40">
        <v>1.483542211164</v>
      </c>
      <c r="D40">
        <v>0</v>
      </c>
    </row>
    <row r="41" spans="2:4" x14ac:dyDescent="0.25">
      <c r="B41">
        <v>38</v>
      </c>
      <c r="C41">
        <v>1.47828866802</v>
      </c>
      <c r="D41">
        <v>0</v>
      </c>
    </row>
    <row r="42" spans="2:4" x14ac:dyDescent="0.25">
      <c r="B42">
        <v>39</v>
      </c>
      <c r="C42">
        <v>1.896237211476</v>
      </c>
      <c r="D42">
        <v>0</v>
      </c>
    </row>
    <row r="43" spans="2:4" x14ac:dyDescent="0.25">
      <c r="B43">
        <v>40</v>
      </c>
      <c r="C43">
        <v>1.897988392524</v>
      </c>
      <c r="D43">
        <v>0</v>
      </c>
    </row>
    <row r="44" spans="2:4" x14ac:dyDescent="0.25">
      <c r="B44">
        <v>41</v>
      </c>
      <c r="C44">
        <v>0.93746558769600008</v>
      </c>
      <c r="D44">
        <v>0</v>
      </c>
    </row>
    <row r="45" spans="2:4" x14ac:dyDescent="0.25">
      <c r="B45">
        <v>42</v>
      </c>
      <c r="C45">
        <v>1.411743788196</v>
      </c>
      <c r="D45">
        <v>0</v>
      </c>
    </row>
    <row r="46" spans="2:4" x14ac:dyDescent="0.25">
      <c r="B46">
        <v>43</v>
      </c>
      <c r="C46">
        <v>1.659535906488</v>
      </c>
      <c r="D46">
        <v>0</v>
      </c>
    </row>
    <row r="47" spans="2:4" x14ac:dyDescent="0.25">
      <c r="B47">
        <v>44</v>
      </c>
      <c r="C47">
        <v>1.7774487637199998</v>
      </c>
      <c r="D47">
        <v>0</v>
      </c>
    </row>
    <row r="48" spans="2:4" x14ac:dyDescent="0.25">
      <c r="B48">
        <v>45</v>
      </c>
      <c r="C48">
        <v>1.7777406272280001</v>
      </c>
      <c r="D48">
        <v>0</v>
      </c>
    </row>
    <row r="49" spans="2:4" x14ac:dyDescent="0.25">
      <c r="B49">
        <v>46</v>
      </c>
      <c r="C49">
        <v>2.263693368048</v>
      </c>
      <c r="D49">
        <v>0</v>
      </c>
    </row>
    <row r="50" spans="2:4" x14ac:dyDescent="0.25">
      <c r="B50">
        <v>47</v>
      </c>
      <c r="C50">
        <v>2.2578560978879998</v>
      </c>
      <c r="D50">
        <v>0</v>
      </c>
    </row>
    <row r="51" spans="2:4" x14ac:dyDescent="0.25">
      <c r="B51">
        <v>48</v>
      </c>
      <c r="C51">
        <v>2.8894487292000002</v>
      </c>
      <c r="D51">
        <v>0</v>
      </c>
    </row>
    <row r="52" spans="2:4" x14ac:dyDescent="0.25">
      <c r="B52">
        <v>49</v>
      </c>
      <c r="C52">
        <v>2.8812765509760001</v>
      </c>
      <c r="D52">
        <v>0</v>
      </c>
    </row>
    <row r="53" spans="2:4" x14ac:dyDescent="0.25">
      <c r="B53">
        <v>50</v>
      </c>
      <c r="C53">
        <v>3.67164293064</v>
      </c>
      <c r="D53">
        <v>0</v>
      </c>
    </row>
    <row r="54" spans="2:4" x14ac:dyDescent="0.25">
      <c r="B54">
        <v>51</v>
      </c>
      <c r="C54">
        <v>3.67164293064</v>
      </c>
      <c r="D54">
        <v>0</v>
      </c>
    </row>
    <row r="55" spans="2:4" x14ac:dyDescent="0.25">
      <c r="B55">
        <v>52</v>
      </c>
      <c r="C55">
        <v>4.6756533981599997</v>
      </c>
      <c r="D55">
        <v>0</v>
      </c>
    </row>
    <row r="56" spans="2:4" x14ac:dyDescent="0.25">
      <c r="B56">
        <v>53</v>
      </c>
      <c r="C56">
        <v>4.6960838437199994</v>
      </c>
      <c r="D56">
        <v>0</v>
      </c>
    </row>
    <row r="57" spans="2:4" x14ac:dyDescent="0.25">
      <c r="B57">
        <v>54</v>
      </c>
      <c r="C57">
        <v>5.9598528333600003</v>
      </c>
      <c r="D57">
        <v>0</v>
      </c>
    </row>
    <row r="58" spans="2:4" x14ac:dyDescent="0.25">
      <c r="B58">
        <v>55</v>
      </c>
      <c r="C58">
        <v>5.9569341982799999</v>
      </c>
      <c r="D58">
        <v>0</v>
      </c>
    </row>
    <row r="59" spans="2:4" x14ac:dyDescent="0.25">
      <c r="B59">
        <v>56</v>
      </c>
      <c r="C59">
        <v>7.6322307341999993</v>
      </c>
      <c r="D59">
        <v>0</v>
      </c>
    </row>
    <row r="60" spans="2:4" x14ac:dyDescent="0.25">
      <c r="B60">
        <v>57</v>
      </c>
      <c r="C60">
        <v>7.6205561938799997</v>
      </c>
      <c r="D60">
        <v>0</v>
      </c>
    </row>
    <row r="61" spans="2:4" x14ac:dyDescent="0.25">
      <c r="B61">
        <v>58</v>
      </c>
      <c r="C61">
        <v>9.6898684656</v>
      </c>
      <c r="D61">
        <v>0</v>
      </c>
    </row>
    <row r="62" spans="2:4" x14ac:dyDescent="0.25">
      <c r="B62">
        <v>59</v>
      </c>
      <c r="C62">
        <v>9.470970834600001</v>
      </c>
      <c r="D62">
        <v>0</v>
      </c>
    </row>
    <row r="63" spans="2:4" x14ac:dyDescent="0.25">
      <c r="B63">
        <v>60</v>
      </c>
      <c r="C63">
        <v>12.485920872239999</v>
      </c>
      <c r="D63">
        <v>0</v>
      </c>
    </row>
    <row r="64" spans="2:4" x14ac:dyDescent="0.25">
      <c r="B64">
        <v>61</v>
      </c>
      <c r="C64">
        <v>12.167789648519999</v>
      </c>
      <c r="D64">
        <v>0</v>
      </c>
    </row>
    <row r="65" spans="2:4" x14ac:dyDescent="0.25">
      <c r="B65">
        <v>62</v>
      </c>
      <c r="C65">
        <v>15.786897147720001</v>
      </c>
      <c r="D65">
        <v>0</v>
      </c>
    </row>
    <row r="66" spans="2:4" x14ac:dyDescent="0.25">
      <c r="B66">
        <v>63</v>
      </c>
      <c r="C66">
        <v>15.722687175959999</v>
      </c>
      <c r="D66">
        <v>0</v>
      </c>
    </row>
    <row r="67" spans="2:4" x14ac:dyDescent="0.25">
      <c r="B67">
        <v>64</v>
      </c>
      <c r="C67">
        <v>20.176524308039998</v>
      </c>
      <c r="D67">
        <v>0</v>
      </c>
    </row>
    <row r="68" spans="2:4" x14ac:dyDescent="0.25">
      <c r="B68">
        <v>65</v>
      </c>
      <c r="C68">
        <v>20.191117483440003</v>
      </c>
      <c r="D68">
        <v>0</v>
      </c>
    </row>
    <row r="69" spans="2:4" x14ac:dyDescent="0.25">
      <c r="B69">
        <v>66</v>
      </c>
      <c r="C69">
        <v>23.909458575359999</v>
      </c>
      <c r="D69">
        <v>0</v>
      </c>
    </row>
    <row r="70" spans="2:4" x14ac:dyDescent="0.25">
      <c r="B70">
        <v>67</v>
      </c>
      <c r="C70">
        <v>27.686172368879998</v>
      </c>
      <c r="D70">
        <v>0</v>
      </c>
    </row>
    <row r="71" spans="2:4" x14ac:dyDescent="0.25">
      <c r="B71">
        <v>68</v>
      </c>
      <c r="C71">
        <v>13.387779111959999</v>
      </c>
      <c r="D71">
        <v>0</v>
      </c>
    </row>
    <row r="72" spans="2:4" x14ac:dyDescent="0.25">
      <c r="B72">
        <v>69</v>
      </c>
      <c r="C72">
        <v>20.520923247479999</v>
      </c>
      <c r="D72">
        <v>0</v>
      </c>
    </row>
    <row r="73" spans="2:4" x14ac:dyDescent="0.25">
      <c r="B73">
        <v>70</v>
      </c>
      <c r="C73">
        <v>23.223579331559996</v>
      </c>
      <c r="D73">
        <v>0</v>
      </c>
    </row>
    <row r="74" spans="2:4" x14ac:dyDescent="0.25">
      <c r="B74">
        <v>71</v>
      </c>
      <c r="C74">
        <v>25.295810238360001</v>
      </c>
      <c r="D74">
        <v>0</v>
      </c>
    </row>
    <row r="75" spans="2:4" x14ac:dyDescent="0.25">
      <c r="B75">
        <v>72</v>
      </c>
      <c r="C75">
        <v>25.120692133559999</v>
      </c>
      <c r="D75">
        <v>0</v>
      </c>
    </row>
    <row r="76" spans="2:4" x14ac:dyDescent="0.25">
      <c r="B76">
        <v>73</v>
      </c>
      <c r="C76">
        <v>31.813122371999999</v>
      </c>
      <c r="D76">
        <v>0</v>
      </c>
    </row>
    <row r="77" spans="2:4" x14ac:dyDescent="0.25">
      <c r="B77">
        <v>74</v>
      </c>
      <c r="C77">
        <v>31.550445214799996</v>
      </c>
      <c r="D77">
        <v>0</v>
      </c>
    </row>
    <row r="78" spans="2:4" x14ac:dyDescent="0.25">
      <c r="B78">
        <v>75</v>
      </c>
      <c r="C78">
        <v>42.8747493252</v>
      </c>
      <c r="D78">
        <v>0</v>
      </c>
    </row>
    <row r="79" spans="2:4" x14ac:dyDescent="0.25">
      <c r="B79">
        <v>76</v>
      </c>
      <c r="C79">
        <v>42.699631220400001</v>
      </c>
      <c r="D79">
        <v>0</v>
      </c>
    </row>
    <row r="80" spans="2:4" x14ac:dyDescent="0.25">
      <c r="B80">
        <v>77</v>
      </c>
      <c r="C80">
        <v>52.214381581200001</v>
      </c>
      <c r="D80">
        <v>0</v>
      </c>
    </row>
    <row r="81" spans="2:4" x14ac:dyDescent="0.25">
      <c r="B81">
        <v>78</v>
      </c>
      <c r="C81">
        <v>52.126822528799998</v>
      </c>
      <c r="D81">
        <v>0</v>
      </c>
    </row>
    <row r="82" spans="2:4" x14ac:dyDescent="0.25">
      <c r="B82">
        <v>79</v>
      </c>
      <c r="C82">
        <v>66.982675086</v>
      </c>
      <c r="D82">
        <v>0</v>
      </c>
    </row>
    <row r="83" spans="2:4" x14ac:dyDescent="0.25">
      <c r="B83">
        <v>80</v>
      </c>
      <c r="C83">
        <v>66.515693473200002</v>
      </c>
      <c r="D83">
        <v>0</v>
      </c>
    </row>
    <row r="84" spans="2:4" x14ac:dyDescent="0.25">
      <c r="B84">
        <v>81</v>
      </c>
      <c r="C84">
        <v>83.794013146800012</v>
      </c>
      <c r="D84">
        <v>0</v>
      </c>
    </row>
    <row r="85" spans="2:4" x14ac:dyDescent="0.25">
      <c r="B85">
        <v>82</v>
      </c>
      <c r="C85">
        <v>83.618895041999991</v>
      </c>
      <c r="D85">
        <v>0</v>
      </c>
    </row>
    <row r="86" spans="2:4" x14ac:dyDescent="0.25">
      <c r="B86">
        <v>83</v>
      </c>
      <c r="C86">
        <v>107.4349572948</v>
      </c>
      <c r="D86">
        <v>0</v>
      </c>
    </row>
    <row r="87" spans="2:4" x14ac:dyDescent="0.25">
      <c r="B87">
        <v>84</v>
      </c>
      <c r="C87">
        <v>107.4349572948</v>
      </c>
      <c r="D87">
        <v>0</v>
      </c>
    </row>
    <row r="88" spans="2:4" x14ac:dyDescent="0.25">
      <c r="B88">
        <v>85</v>
      </c>
      <c r="C88">
        <v>137.00073065519999</v>
      </c>
      <c r="D88">
        <v>0</v>
      </c>
    </row>
    <row r="89" spans="2:4" x14ac:dyDescent="0.25">
      <c r="B89">
        <v>86</v>
      </c>
      <c r="C89">
        <v>136.2710718852</v>
      </c>
      <c r="D89">
        <v>0</v>
      </c>
    </row>
    <row r="90" spans="2:4" x14ac:dyDescent="0.25">
      <c r="B90">
        <v>87</v>
      </c>
      <c r="C90">
        <v>186.23810445480001</v>
      </c>
      <c r="D90">
        <v>0</v>
      </c>
    </row>
    <row r="91" spans="2:4" x14ac:dyDescent="0.25">
      <c r="B91">
        <v>88</v>
      </c>
      <c r="C91">
        <v>92.549918386800002</v>
      </c>
      <c r="D91">
        <v>0</v>
      </c>
    </row>
    <row r="92" spans="2:4" x14ac:dyDescent="0.25">
      <c r="B92">
        <v>89</v>
      </c>
      <c r="C92">
        <v>139.45238412239999</v>
      </c>
      <c r="D92">
        <v>0</v>
      </c>
    </row>
    <row r="93" spans="2:4" x14ac:dyDescent="0.25">
      <c r="B93">
        <v>90</v>
      </c>
      <c r="C93">
        <v>162.77227841160001</v>
      </c>
      <c r="D93">
        <v>0</v>
      </c>
    </row>
    <row r="94" spans="2:4" x14ac:dyDescent="0.25">
      <c r="B94">
        <v>91</v>
      </c>
      <c r="C94">
        <v>174.5051914332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186.646713366</v>
      </c>
    </row>
    <row r="3" spans="2:9" x14ac:dyDescent="0.25">
      <c r="B3" s="18">
        <v>150</v>
      </c>
      <c r="C3" s="18">
        <v>200</v>
      </c>
      <c r="D3" s="1">
        <v>172.30454058288001</v>
      </c>
      <c r="E3" s="19" t="str">
        <f>IF(D3="","N/A",IF(OR(D3&lt;B3,D3&gt;C3),"FAIL","PASS"))</f>
        <v>PASS</v>
      </c>
      <c r="H3" t="s">
        <v>39</v>
      </c>
      <c r="I3">
        <v>174.44681873160002</v>
      </c>
    </row>
    <row r="4" spans="2:9" x14ac:dyDescent="0.25">
      <c r="H4" t="s">
        <v>40</v>
      </c>
      <c r="I4">
        <v>165.28230458039999</v>
      </c>
    </row>
    <row r="5" spans="2:9" x14ac:dyDescent="0.25">
      <c r="H5" t="s">
        <v>41</v>
      </c>
      <c r="I5">
        <v>168.0258215556</v>
      </c>
    </row>
    <row r="6" spans="2:9" x14ac:dyDescent="0.25">
      <c r="B6" s="15" t="s">
        <v>23</v>
      </c>
      <c r="H6" t="s">
        <v>42</v>
      </c>
      <c r="I6">
        <v>167.1210446808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0.12141316967988061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186.47159526119998</v>
      </c>
      <c r="J2" t="s">
        <v>26</v>
      </c>
    </row>
    <row r="3" spans="2:10" x14ac:dyDescent="0.25">
      <c r="B3" s="18">
        <v>100</v>
      </c>
      <c r="C3" s="18"/>
      <c r="D3" s="1">
        <v>676.58583077411834</v>
      </c>
      <c r="E3" s="19" t="str">
        <f>IF(D3="","N/A",IF(OR(D3&lt;B3),"FAIL","PASS"))</f>
        <v>PASS</v>
      </c>
      <c r="I3">
        <v>0.27560671060440001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8.2889236271999997E-2</v>
      </c>
    </row>
    <row r="3" spans="2:9" x14ac:dyDescent="0.25">
      <c r="B3" s="18">
        <v>0.05</v>
      </c>
      <c r="C3" s="18">
        <v>0.1</v>
      </c>
      <c r="D3" s="1">
        <v>7.6374842773440005E-2</v>
      </c>
      <c r="E3" s="19" t="str">
        <f>IF(D3="","N/A",IF(OR(D3&lt;B3,D3&gt;C3),"FAIL","PASS"))</f>
        <v>PASS</v>
      </c>
      <c r="H3" t="s">
        <v>39</v>
      </c>
      <c r="I3">
        <v>7.7343829619999999E-2</v>
      </c>
    </row>
    <row r="4" spans="2:9" x14ac:dyDescent="0.25">
      <c r="H4" t="s">
        <v>40</v>
      </c>
      <c r="I4">
        <v>7.3286926858799992E-2</v>
      </c>
    </row>
    <row r="5" spans="2:9" x14ac:dyDescent="0.25">
      <c r="H5" t="s">
        <v>41</v>
      </c>
      <c r="I5">
        <v>7.4571126294000006E-2</v>
      </c>
    </row>
    <row r="6" spans="2:9" x14ac:dyDescent="0.25">
      <c r="H6" t="s">
        <v>42</v>
      </c>
      <c r="I6">
        <v>7.3783094822400003E-2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186.4132225596</v>
      </c>
      <c r="J2">
        <v>72.207031879200002</v>
      </c>
      <c r="K2">
        <v>167.93826250319998</v>
      </c>
      <c r="L2">
        <v>61.816690994400005</v>
      </c>
    </row>
    <row r="3" spans="2:12" x14ac:dyDescent="0.25">
      <c r="B3" s="18">
        <v>50</v>
      </c>
      <c r="C3" s="18"/>
      <c r="D3" s="1">
        <v>56.125352588400006</v>
      </c>
      <c r="E3" s="19" t="str">
        <f>IF(D3="","N/A",IF(OR(D3&lt;B3),"FAIL","PASS"))</f>
        <v>PASS</v>
      </c>
      <c r="H3" t="s">
        <v>39</v>
      </c>
      <c r="I3">
        <v>174.38844602999998</v>
      </c>
      <c r="J3">
        <v>69.5218876056</v>
      </c>
      <c r="K3">
        <v>167.00429927760001</v>
      </c>
      <c r="L3">
        <v>64.618580671200007</v>
      </c>
    </row>
    <row r="4" spans="2:12" x14ac:dyDescent="0.25">
      <c r="H4" t="s">
        <v>40</v>
      </c>
      <c r="I4">
        <v>165.22393187880002</v>
      </c>
      <c r="J4">
        <v>68.004197363999992</v>
      </c>
      <c r="K4">
        <v>160.43737034760002</v>
      </c>
      <c r="L4">
        <v>62.225299905599996</v>
      </c>
    </row>
    <row r="5" spans="2:12" x14ac:dyDescent="0.25">
      <c r="H5" t="s">
        <v>41</v>
      </c>
      <c r="I5">
        <v>167.70477169680001</v>
      </c>
      <c r="J5">
        <v>73.753908471599999</v>
      </c>
      <c r="K5">
        <v>156.20534948160002</v>
      </c>
      <c r="L5">
        <v>57.000943112400002</v>
      </c>
    </row>
    <row r="6" spans="2:12" x14ac:dyDescent="0.25">
      <c r="H6" t="s">
        <v>42</v>
      </c>
      <c r="I6">
        <v>166.97511292679999</v>
      </c>
      <c r="J6">
        <v>71.302255004399996</v>
      </c>
      <c r="K6">
        <v>156.61395839280001</v>
      </c>
      <c r="L6">
        <v>56.125352588400006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186.1213590516</v>
      </c>
      <c r="J2">
        <v>72.090286476000003</v>
      </c>
      <c r="K2">
        <v>167.58802629360002</v>
      </c>
      <c r="L2">
        <v>61.641572889599992</v>
      </c>
    </row>
    <row r="3" spans="2:12" x14ac:dyDescent="0.25">
      <c r="B3" s="18">
        <v>20</v>
      </c>
      <c r="C3" s="18"/>
      <c r="D3" s="1">
        <v>64.961787184009395</v>
      </c>
      <c r="E3" s="19" t="str">
        <f>IF(D3="","N/A",IF(OR(D3&lt;B3),"FAIL","PASS"))</f>
        <v>PASS</v>
      </c>
      <c r="G3" t="s">
        <v>38</v>
      </c>
      <c r="H3" t="s">
        <v>27</v>
      </c>
      <c r="I3">
        <v>0.2764823011284</v>
      </c>
      <c r="J3">
        <v>0.34002098681999998</v>
      </c>
      <c r="K3">
        <v>0.2864056604004</v>
      </c>
      <c r="L3">
        <v>0.91966191370799988</v>
      </c>
    </row>
    <row r="4" spans="2:12" x14ac:dyDescent="0.25">
      <c r="G4" t="s">
        <v>39</v>
      </c>
      <c r="H4" t="s">
        <v>26</v>
      </c>
      <c r="I4">
        <v>174.06739617119999</v>
      </c>
      <c r="J4">
        <v>69.551073956400003</v>
      </c>
      <c r="K4">
        <v>166.62487671719998</v>
      </c>
      <c r="L4">
        <v>64.501835267999994</v>
      </c>
    </row>
    <row r="5" spans="2:12" x14ac:dyDescent="0.25">
      <c r="G5" t="s">
        <v>39</v>
      </c>
      <c r="H5" t="s">
        <v>27</v>
      </c>
      <c r="I5">
        <v>0.25500114693960002</v>
      </c>
      <c r="J5">
        <v>0.32513594791200001</v>
      </c>
      <c r="K5">
        <v>0.28701857376720002</v>
      </c>
      <c r="L5">
        <v>0.99291965421600004</v>
      </c>
    </row>
    <row r="6" spans="2:12" x14ac:dyDescent="0.25">
      <c r="G6" t="s">
        <v>40</v>
      </c>
      <c r="H6" t="s">
        <v>26</v>
      </c>
      <c r="I6">
        <v>164.93206837080001</v>
      </c>
      <c r="J6">
        <v>68.033383714799996</v>
      </c>
      <c r="K6">
        <v>160.05794778719999</v>
      </c>
      <c r="L6">
        <v>62.166927203999997</v>
      </c>
    </row>
    <row r="7" spans="2:12" x14ac:dyDescent="0.25">
      <c r="G7" t="s">
        <v>40</v>
      </c>
      <c r="H7" t="s">
        <v>27</v>
      </c>
      <c r="I7">
        <v>0.25377532020600002</v>
      </c>
      <c r="J7">
        <v>0.31375327109999995</v>
      </c>
      <c r="K7">
        <v>0.27986791782119996</v>
      </c>
      <c r="L7">
        <v>0.93980049576000002</v>
      </c>
    </row>
    <row r="8" spans="2:12" x14ac:dyDescent="0.25">
      <c r="G8" t="s">
        <v>41</v>
      </c>
      <c r="H8" t="s">
        <v>26</v>
      </c>
      <c r="I8">
        <v>167.32534913639998</v>
      </c>
      <c r="J8">
        <v>73.695535769999992</v>
      </c>
      <c r="K8">
        <v>155.70918151800001</v>
      </c>
      <c r="L8">
        <v>56.884197709200002</v>
      </c>
    </row>
    <row r="9" spans="2:12" x14ac:dyDescent="0.25">
      <c r="G9" t="s">
        <v>41</v>
      </c>
      <c r="H9" t="s">
        <v>27</v>
      </c>
      <c r="I9">
        <v>0.2335491791016</v>
      </c>
      <c r="J9">
        <v>0.34731757451999995</v>
      </c>
      <c r="K9">
        <v>0.25759873216080004</v>
      </c>
      <c r="L9">
        <v>0.85282517037600003</v>
      </c>
    </row>
    <row r="10" spans="2:12" x14ac:dyDescent="0.25">
      <c r="G10" t="s">
        <v>42</v>
      </c>
      <c r="H10" t="s">
        <v>26</v>
      </c>
      <c r="I10">
        <v>166.654063068</v>
      </c>
      <c r="J10">
        <v>71.214695952</v>
      </c>
      <c r="K10">
        <v>156.20534948160002</v>
      </c>
      <c r="L10">
        <v>56.008607185199999</v>
      </c>
    </row>
    <row r="11" spans="2:12" x14ac:dyDescent="0.25">
      <c r="G11" t="s">
        <v>42</v>
      </c>
      <c r="H11" t="s">
        <v>27</v>
      </c>
      <c r="I11">
        <v>0.24779211829199999</v>
      </c>
      <c r="J11">
        <v>0.33564303419999997</v>
      </c>
      <c r="K11">
        <v>0.26562497863079998</v>
      </c>
      <c r="L11">
        <v>0.81546664135199998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7.7460575023200001E-2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0.1261434081576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0.16493206837080002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0.2151909644484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0.25978770847080002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0.33564303419999997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0.43137426482399999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0.55512439221599996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0.70981205145600001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0.90360942076799999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1.163659806396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1.4736188518920001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1.7762813096880001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2.2604828694600001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2.8713531917039998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3.6570497552399996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4.6814906683199995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5.9365037527200002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7.60012574832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9.6110653184399997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12.392524549679999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15.670151744519998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19.569448211399997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24.986434919880001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30.0035686224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38.467610354400001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51.922518073200003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66.398948070000003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83.735640445199991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107.14309378680001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135.424667712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173.92146441719999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2023-06-13T07:28:49Z</dcterms:modified>
</cp:coreProperties>
</file>