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1ECE6637-E450-4257-9586-29F149F3E9E8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<sst xmlns="http://schemas.openxmlformats.org/spreadsheetml/2006/main" count="171" uniqueCount="101">
  <si>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</si>
  <si>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</si>
  <si>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</si>
  <si>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</si>
  <si>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</si>
  <si>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</si>
  <si>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</si>
  <si>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</si>
  <si>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</si>
  <si>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</si>
  <si>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</si>
  <si>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</si>
  <si>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</si>
  <si>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</si>
  <si>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</si>
  <si>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</si>
  <si>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</si>
  <si>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</si>
  <si>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</si>
  <si>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</si>
  <si>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</si>
  <si>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</si>
  <si>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</si>
  <si>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</si>
  <si>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</si>
  <si>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</si>
  <si>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</si>
  <si>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</si>
  <si>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</si>
  <si>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</si>
  <si>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</si>
  <si>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</si>
  <si>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</si>
  <si>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</si>
  <si>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</si>
  <si>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</si>
  <si>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</si>
  <si>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</si>
  <si>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</si>
  <si>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</si>
  <si>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</si>
  <si>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</si>
  <si>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</si>
  <si>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</si>
  <si>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</si>
  <si>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</si>
  <si>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</si>
  <si>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</si>
  <si>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</si>
  <si>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</si>
  <si>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</si>
  <si>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</si>
  <si>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</si>
  <si>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</si>
  <si>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</si>
  <si>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</si>
  <si>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</si>
  <si>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</si>
  <si>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</si>
  <si>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</si>
  <si>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</si>
  <si>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</si>
  <si>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</si>
  <si>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</si>
  <si>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</si>
  <si>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</si>
  <si>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</si>
  <si>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</si>
  <si>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</si>
  <si>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</si>
  <si>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</si>
  <si>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</si>
  <si>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</si>
  <si>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</si>
  <si>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</si>
  <si>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</si>
  <si>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</si>
  <si>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</si>
  <si>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</si>
  <si>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</si>
  <si>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</si>
  <si>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</si>
  <si>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</si>
  <si>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</si>
  <si>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</si>
  <si>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</si>
  <si>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</si>
  <si>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</si>
  <si>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</si>
  <si>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</si>
  <si>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</si>
  <si>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</si>
  <si>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</si>
  <si>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</si>
  <si>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</si>
  <si>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</si>
  <si>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</si>
  <si>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</si>
  <si>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</si>
  <si>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</si>
  <si>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S23065551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</si>
</sst>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174.58691321544001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0.13283594193496054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667.03887930159374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0.1736</v>
      </c>
      <c r="E15" s="20">
        <f>ChromaticityCoordinates!G4</f>
        <v>0.49299999999999999</v>
      </c>
      <c r="F15" s="20" t="s">
        <v>49</v>
      </c>
      <c r="H15" s="26">
        <f>ChromaticityCoordinates!H4</f>
        <v>1.2472369462135098E-2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0.4516</v>
      </c>
      <c r="E16" s="20">
        <f>ChromaticityCoordinates!G5</f>
        <v>0.52810000000000001</v>
      </c>
      <c r="F16" s="20" t="s">
        <v>49</v>
      </c>
      <c r="H16" s="26">
        <f>ChromaticityCoordinates!H5</f>
        <v>6.0827625302980971E-4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0.1215</v>
      </c>
      <c r="E17" s="20">
        <f>ChromaticityCoordinates!G6</f>
        <v>0.56230000000000002</v>
      </c>
      <c r="F17" s="20" t="s">
        <v>49</v>
      </c>
      <c r="H17" s="26">
        <f>ChromaticityCoordinates!H6</f>
        <v>9.5047356617635557E-3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0.1203</v>
      </c>
      <c r="E18" s="20">
        <f>ChromaticityCoordinates!G7</f>
        <v>0.30149999999999999</v>
      </c>
      <c r="F18" s="20" t="s">
        <v>49</v>
      </c>
      <c r="H18" s="26">
        <f>ChromaticityCoordinates!H7</f>
        <v>1.8695988874622291E-2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7.7717414910239993E-2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57.759788233199998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60.403492923818121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7.7518947724800003E-2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0.1263185262624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0.16525311822960001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0.21539526890399999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0.25970014941840003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0.335934897708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0.43108240131600001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0.55570811923199992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0.70981205145600001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0.90652805584799989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1.1575306727279999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1.475953759956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1.7648986328759999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2.2537700087760002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2.8675589660999998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3.6541311201599997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4.6814906683199995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5.9394223878000005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7.5972071132400005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9.4505403890400004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11.972241098160001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15.264461468399999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20.118151606440001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25.88537452452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31.959054125999998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42.524513115599994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52.156008879599995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65.698475650799992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84.582044618400005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107.81437985519999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136.592121744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173.65878726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0.1736</v>
      </c>
      <c r="G4" s="4">
        <v>0.49299999999999999</v>
      </c>
      <c r="H4" s="3">
        <f>IF(OR((F4=""),(G4="")),"",SQRT((F4-C4)^2+(G4-D4)^2))</f>
        <v>1.2472369462135098E-2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-3.3999999999999864E-3</v>
      </c>
      <c r="O4" s="3">
        <f>IF(G4="","",G4-D4)</f>
        <v>1.2000000000000011E-2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0.4516</v>
      </c>
      <c r="G5" s="4">
        <v>0.52810000000000001</v>
      </c>
      <c r="H5" s="3">
        <f t="shared" ref="H5:H7" si="0">IF(OR((F5=""),(G5="")),"",SQRT((F5-C5)^2+(G5-D5)^2))</f>
        <v>6.0827625302980971E-4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5.9999999999998943E-4</v>
      </c>
      <c r="O5" s="3">
        <f>IF(G5="","",G5-D5)</f>
        <v>9.9999999999988987E-5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0.1215</v>
      </c>
      <c r="G6" s="4">
        <v>0.56230000000000002</v>
      </c>
      <c r="H6" s="3">
        <f t="shared" si="0"/>
        <v>9.5047356617635557E-3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9.4999999999999946E-3</v>
      </c>
      <c r="O6" s="3">
        <f t="shared" ref="O6:O7" si="6">IF(G6="","",G6-D6)</f>
        <v>2.9999999999996696E-4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0.1203</v>
      </c>
      <c r="G7" s="3">
        <v>0.30149999999999999</v>
      </c>
      <c r="H7" s="3">
        <f t="shared" si="0"/>
        <v>1.8695988874622291E-2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-2.6999999999999941E-3</v>
      </c>
      <c r="O7" s="3">
        <f t="shared" si="6"/>
        <v>1.8500000000000016E-2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204.8006235636</v>
      </c>
      <c r="F3" s="8"/>
    </row>
    <row r="4" spans="2:6" x14ac:dyDescent="0.25">
      <c r="B4" s="1" t="s">
        <v>39</v>
      </c>
      <c r="C4" s="18"/>
      <c r="D4" s="18"/>
      <c r="E4" s="1">
        <v>186.2672908056</v>
      </c>
      <c r="F4" s="8"/>
    </row>
    <row r="5" spans="2:6" x14ac:dyDescent="0.25">
      <c r="B5" s="1" t="s">
        <v>40</v>
      </c>
      <c r="C5" s="18"/>
      <c r="D5" s="18"/>
      <c r="E5" s="1">
        <v>179.52524377079999</v>
      </c>
      <c r="F5" s="8"/>
    </row>
    <row r="6" spans="2:6" x14ac:dyDescent="0.25">
      <c r="B6" s="1" t="s">
        <v>41</v>
      </c>
      <c r="C6" s="18"/>
      <c r="D6" s="18"/>
      <c r="E6" s="1">
        <v>181.24723846800001</v>
      </c>
      <c r="F6" s="8"/>
    </row>
    <row r="7" spans="2:6" x14ac:dyDescent="0.25">
      <c r="B7" s="1" t="s">
        <v>42</v>
      </c>
      <c r="C7" s="18"/>
      <c r="D7" s="18"/>
      <c r="E7" s="1">
        <v>180.63432510119998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89" sqref="D89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9.7511598022800003E-2</v>
      </c>
      <c r="D4">
        <v>0</v>
      </c>
    </row>
    <row r="5" spans="2:4" x14ac:dyDescent="0.25">
      <c r="B5">
        <v>2</v>
      </c>
      <c r="C5">
        <v>4.4188135111200004E-2</v>
      </c>
      <c r="D5">
        <v>0</v>
      </c>
    </row>
    <row r="6" spans="2:4" x14ac:dyDescent="0.25">
      <c r="B6">
        <v>3</v>
      </c>
      <c r="C6">
        <v>7.0864459742399993E-2</v>
      </c>
      <c r="D6">
        <v>0</v>
      </c>
    </row>
    <row r="7" spans="2:4" x14ac:dyDescent="0.25">
      <c r="B7">
        <v>4</v>
      </c>
      <c r="C7">
        <v>8.4144249356399997E-2</v>
      </c>
      <c r="D7">
        <v>0</v>
      </c>
    </row>
    <row r="8" spans="2:4" x14ac:dyDescent="0.25">
      <c r="B8">
        <v>5</v>
      </c>
      <c r="C8">
        <v>7.7460575023200001E-2</v>
      </c>
      <c r="D8">
        <v>0</v>
      </c>
    </row>
    <row r="9" spans="2:4" x14ac:dyDescent="0.25">
      <c r="B9">
        <v>6</v>
      </c>
      <c r="C9">
        <v>7.7460575023200001E-2</v>
      </c>
      <c r="D9">
        <v>0</v>
      </c>
    </row>
    <row r="10" spans="2:4" x14ac:dyDescent="0.25">
      <c r="B10">
        <v>7</v>
      </c>
      <c r="C10">
        <v>0.1086024113268</v>
      </c>
      <c r="D10">
        <v>0</v>
      </c>
    </row>
    <row r="11" spans="2:4" x14ac:dyDescent="0.25">
      <c r="B11">
        <v>8</v>
      </c>
      <c r="C11">
        <v>0.13542466771200001</v>
      </c>
      <c r="D11">
        <v>0</v>
      </c>
    </row>
    <row r="12" spans="2:4" x14ac:dyDescent="0.25">
      <c r="B12">
        <v>9</v>
      </c>
      <c r="C12">
        <v>6.3013331377199999E-2</v>
      </c>
      <c r="D12">
        <v>0</v>
      </c>
    </row>
    <row r="13" spans="2:4" x14ac:dyDescent="0.25">
      <c r="B13">
        <v>10</v>
      </c>
      <c r="C13">
        <v>9.9408710824800003E-2</v>
      </c>
      <c r="D13">
        <v>0</v>
      </c>
    </row>
    <row r="14" spans="2:4" x14ac:dyDescent="0.25">
      <c r="B14">
        <v>11</v>
      </c>
      <c r="C14">
        <v>0.11762099372400001</v>
      </c>
      <c r="D14">
        <v>0</v>
      </c>
    </row>
    <row r="15" spans="2:4" x14ac:dyDescent="0.25">
      <c r="B15">
        <v>12</v>
      </c>
      <c r="C15">
        <v>0.126522830718</v>
      </c>
      <c r="D15">
        <v>0</v>
      </c>
    </row>
    <row r="16" spans="2:4" x14ac:dyDescent="0.25">
      <c r="B16">
        <v>13</v>
      </c>
      <c r="C16">
        <v>0.12655201706879998</v>
      </c>
      <c r="D16">
        <v>0</v>
      </c>
    </row>
    <row r="17" spans="2:4" x14ac:dyDescent="0.25">
      <c r="B17">
        <v>14</v>
      </c>
      <c r="C17">
        <v>0.16577847254399999</v>
      </c>
      <c r="D17">
        <v>0</v>
      </c>
    </row>
    <row r="18" spans="2:4" x14ac:dyDescent="0.25">
      <c r="B18">
        <v>15</v>
      </c>
      <c r="C18">
        <v>0.16574928619319998</v>
      </c>
      <c r="D18">
        <v>0</v>
      </c>
    </row>
    <row r="19" spans="2:4" x14ac:dyDescent="0.25">
      <c r="B19">
        <v>16</v>
      </c>
      <c r="C19">
        <v>0.21630004577879999</v>
      </c>
      <c r="D19">
        <v>0</v>
      </c>
    </row>
    <row r="20" spans="2:4" x14ac:dyDescent="0.25">
      <c r="B20">
        <v>17</v>
      </c>
      <c r="C20">
        <v>0.21638760483119998</v>
      </c>
      <c r="D20">
        <v>0</v>
      </c>
    </row>
    <row r="21" spans="2:4" x14ac:dyDescent="0.25">
      <c r="B21">
        <v>18</v>
      </c>
      <c r="C21">
        <v>0.2765990465316</v>
      </c>
      <c r="D21">
        <v>0</v>
      </c>
    </row>
    <row r="22" spans="2:4" x14ac:dyDescent="0.25">
      <c r="B22">
        <v>19</v>
      </c>
      <c r="C22">
        <v>0.27902151364799999</v>
      </c>
      <c r="D22">
        <v>0</v>
      </c>
    </row>
    <row r="23" spans="2:4" x14ac:dyDescent="0.25">
      <c r="B23">
        <v>20</v>
      </c>
      <c r="C23">
        <v>0.1337318593656</v>
      </c>
      <c r="D23">
        <v>0</v>
      </c>
    </row>
    <row r="24" spans="2:4" x14ac:dyDescent="0.25">
      <c r="B24">
        <v>21</v>
      </c>
      <c r="C24">
        <v>0.20628912745439998</v>
      </c>
      <c r="D24">
        <v>0</v>
      </c>
    </row>
    <row r="25" spans="2:4" x14ac:dyDescent="0.25">
      <c r="B25">
        <v>22</v>
      </c>
      <c r="C25">
        <v>0.24288881135760002</v>
      </c>
      <c r="D25">
        <v>0</v>
      </c>
    </row>
    <row r="26" spans="2:4" x14ac:dyDescent="0.25">
      <c r="B26">
        <v>23</v>
      </c>
      <c r="C26">
        <v>0.26092597615199997</v>
      </c>
      <c r="D26">
        <v>0</v>
      </c>
    </row>
    <row r="27" spans="2:4" x14ac:dyDescent="0.25">
      <c r="B27">
        <v>24</v>
      </c>
      <c r="C27">
        <v>0.2609843488536</v>
      </c>
      <c r="D27">
        <v>0</v>
      </c>
    </row>
    <row r="28" spans="2:4" x14ac:dyDescent="0.25">
      <c r="B28">
        <v>25</v>
      </c>
      <c r="C28">
        <v>0.33710235174000003</v>
      </c>
      <c r="D28">
        <v>0</v>
      </c>
    </row>
    <row r="29" spans="2:4" x14ac:dyDescent="0.25">
      <c r="B29">
        <v>26</v>
      </c>
      <c r="C29">
        <v>0.33739421524799995</v>
      </c>
      <c r="D29">
        <v>0</v>
      </c>
    </row>
    <row r="30" spans="2:4" x14ac:dyDescent="0.25">
      <c r="B30">
        <v>27</v>
      </c>
      <c r="C30">
        <v>0.43341730938</v>
      </c>
      <c r="D30">
        <v>0</v>
      </c>
    </row>
    <row r="31" spans="2:4" x14ac:dyDescent="0.25">
      <c r="B31">
        <v>28</v>
      </c>
      <c r="C31">
        <v>0.43370917288799998</v>
      </c>
      <c r="D31">
        <v>0</v>
      </c>
    </row>
    <row r="32" spans="2:4" x14ac:dyDescent="0.25">
      <c r="B32">
        <v>29</v>
      </c>
      <c r="C32">
        <v>0.55833489080400001</v>
      </c>
      <c r="D32">
        <v>0</v>
      </c>
    </row>
    <row r="33" spans="2:4" x14ac:dyDescent="0.25">
      <c r="B33">
        <v>30</v>
      </c>
      <c r="C33">
        <v>0.55891861781999996</v>
      </c>
      <c r="D33">
        <v>0</v>
      </c>
    </row>
    <row r="34" spans="2:4" x14ac:dyDescent="0.25">
      <c r="B34">
        <v>31</v>
      </c>
      <c r="C34">
        <v>0.71389814056800005</v>
      </c>
      <c r="D34">
        <v>0</v>
      </c>
    </row>
    <row r="35" spans="2:4" x14ac:dyDescent="0.25">
      <c r="B35">
        <v>32</v>
      </c>
      <c r="C35">
        <v>0.7136062770599999</v>
      </c>
      <c r="D35">
        <v>0</v>
      </c>
    </row>
    <row r="36" spans="2:4" x14ac:dyDescent="0.25">
      <c r="B36">
        <v>33</v>
      </c>
      <c r="C36">
        <v>0.910322281452</v>
      </c>
      <c r="D36">
        <v>0</v>
      </c>
    </row>
    <row r="37" spans="2:4" x14ac:dyDescent="0.25">
      <c r="B37">
        <v>34</v>
      </c>
      <c r="C37">
        <v>0.910322281452</v>
      </c>
      <c r="D37">
        <v>0</v>
      </c>
    </row>
    <row r="38" spans="2:4" x14ac:dyDescent="0.25">
      <c r="B38">
        <v>35</v>
      </c>
      <c r="C38">
        <v>1.1662865779680001</v>
      </c>
      <c r="D38">
        <v>0</v>
      </c>
    </row>
    <row r="39" spans="2:4" x14ac:dyDescent="0.25">
      <c r="B39">
        <v>36</v>
      </c>
      <c r="C39">
        <v>1.1709563940959999</v>
      </c>
      <c r="D39">
        <v>0</v>
      </c>
    </row>
    <row r="40" spans="2:4" x14ac:dyDescent="0.25">
      <c r="B40">
        <v>37</v>
      </c>
      <c r="C40">
        <v>1.48412593818</v>
      </c>
      <c r="D40">
        <v>0</v>
      </c>
    </row>
    <row r="41" spans="2:4" x14ac:dyDescent="0.25">
      <c r="B41">
        <v>38</v>
      </c>
      <c r="C41">
        <v>1.4847096651959999</v>
      </c>
      <c r="D41">
        <v>0</v>
      </c>
    </row>
    <row r="42" spans="2:4" x14ac:dyDescent="0.25">
      <c r="B42">
        <v>39</v>
      </c>
      <c r="C42">
        <v>1.8936104399040001</v>
      </c>
      <c r="D42">
        <v>0</v>
      </c>
    </row>
    <row r="43" spans="2:4" x14ac:dyDescent="0.25">
      <c r="B43">
        <v>40</v>
      </c>
      <c r="C43">
        <v>1.894777893936</v>
      </c>
      <c r="D43">
        <v>0</v>
      </c>
    </row>
    <row r="44" spans="2:4" x14ac:dyDescent="0.25">
      <c r="B44">
        <v>41</v>
      </c>
      <c r="C44">
        <v>0.93250390805999994</v>
      </c>
      <c r="D44">
        <v>0</v>
      </c>
    </row>
    <row r="45" spans="2:4" x14ac:dyDescent="0.25">
      <c r="B45">
        <v>42</v>
      </c>
      <c r="C45">
        <v>1.4155380137999998</v>
      </c>
      <c r="D45">
        <v>0</v>
      </c>
    </row>
    <row r="46" spans="2:4" x14ac:dyDescent="0.25">
      <c r="B46">
        <v>43</v>
      </c>
      <c r="C46">
        <v>1.6554498173759999</v>
      </c>
      <c r="D46">
        <v>0</v>
      </c>
    </row>
    <row r="47" spans="2:4" x14ac:dyDescent="0.25">
      <c r="B47">
        <v>44</v>
      </c>
      <c r="C47">
        <v>1.7777406272280001</v>
      </c>
      <c r="D47">
        <v>0</v>
      </c>
    </row>
    <row r="48" spans="2:4" x14ac:dyDescent="0.25">
      <c r="B48">
        <v>45</v>
      </c>
      <c r="C48">
        <v>1.778616217752</v>
      </c>
      <c r="D48">
        <v>0</v>
      </c>
    </row>
    <row r="49" spans="2:4" x14ac:dyDescent="0.25">
      <c r="B49">
        <v>46</v>
      </c>
      <c r="C49">
        <v>2.2689469111919998</v>
      </c>
      <c r="D49">
        <v>0</v>
      </c>
    </row>
    <row r="50" spans="2:4" x14ac:dyDescent="0.25">
      <c r="B50">
        <v>47</v>
      </c>
      <c r="C50">
        <v>2.270989955748</v>
      </c>
      <c r="D50">
        <v>0</v>
      </c>
    </row>
    <row r="51" spans="2:4" x14ac:dyDescent="0.25">
      <c r="B51">
        <v>48</v>
      </c>
      <c r="C51">
        <v>2.8713531917039998</v>
      </c>
      <c r="D51">
        <v>0</v>
      </c>
    </row>
    <row r="52" spans="2:4" x14ac:dyDescent="0.25">
      <c r="B52">
        <v>49</v>
      </c>
      <c r="C52">
        <v>2.8809846874680001</v>
      </c>
      <c r="D52">
        <v>0</v>
      </c>
    </row>
    <row r="53" spans="2:4" x14ac:dyDescent="0.25">
      <c r="B53">
        <v>50</v>
      </c>
      <c r="C53">
        <v>3.6891547411200003</v>
      </c>
      <c r="D53">
        <v>0</v>
      </c>
    </row>
    <row r="54" spans="2:4" x14ac:dyDescent="0.25">
      <c r="B54">
        <v>51</v>
      </c>
      <c r="C54">
        <v>3.6891547411200003</v>
      </c>
      <c r="D54">
        <v>0</v>
      </c>
    </row>
    <row r="55" spans="2:4" x14ac:dyDescent="0.25">
      <c r="B55">
        <v>52</v>
      </c>
      <c r="C55">
        <v>4.6990024788000007</v>
      </c>
      <c r="D55">
        <v>0</v>
      </c>
    </row>
    <row r="56" spans="2:4" x14ac:dyDescent="0.25">
      <c r="B56">
        <v>53</v>
      </c>
      <c r="C56">
        <v>4.6873279384799993</v>
      </c>
      <c r="D56">
        <v>0</v>
      </c>
    </row>
    <row r="57" spans="2:4" x14ac:dyDescent="0.25">
      <c r="B57">
        <v>54</v>
      </c>
      <c r="C57">
        <v>5.9744460087599993</v>
      </c>
      <c r="D57">
        <v>0</v>
      </c>
    </row>
    <row r="58" spans="2:4" x14ac:dyDescent="0.25">
      <c r="B58">
        <v>55</v>
      </c>
      <c r="C58">
        <v>5.9277478474799992</v>
      </c>
      <c r="D58">
        <v>0</v>
      </c>
    </row>
    <row r="59" spans="2:4" x14ac:dyDescent="0.25">
      <c r="B59">
        <v>56</v>
      </c>
      <c r="C59">
        <v>7.6322307341999993</v>
      </c>
      <c r="D59">
        <v>0</v>
      </c>
    </row>
    <row r="60" spans="2:4" x14ac:dyDescent="0.25">
      <c r="B60">
        <v>57</v>
      </c>
      <c r="C60">
        <v>7.6322307341999993</v>
      </c>
      <c r="D60">
        <v>0</v>
      </c>
    </row>
    <row r="61" spans="2:4" x14ac:dyDescent="0.25">
      <c r="B61">
        <v>58</v>
      </c>
      <c r="C61">
        <v>9.6665193849599991</v>
      </c>
      <c r="D61">
        <v>0</v>
      </c>
    </row>
    <row r="62" spans="2:4" x14ac:dyDescent="0.25">
      <c r="B62">
        <v>59</v>
      </c>
      <c r="C62">
        <v>9.7394852619599988</v>
      </c>
      <c r="D62">
        <v>0</v>
      </c>
    </row>
    <row r="63" spans="2:4" x14ac:dyDescent="0.25">
      <c r="B63">
        <v>60</v>
      </c>
      <c r="C63">
        <v>12.53261903352</v>
      </c>
      <c r="D63">
        <v>0</v>
      </c>
    </row>
    <row r="64" spans="2:4" x14ac:dyDescent="0.25">
      <c r="B64">
        <v>61</v>
      </c>
      <c r="C64">
        <v>12.41587363032</v>
      </c>
      <c r="D64">
        <v>0</v>
      </c>
    </row>
    <row r="65" spans="2:4" x14ac:dyDescent="0.25">
      <c r="B65">
        <v>62</v>
      </c>
      <c r="C65">
        <v>15.21484467204</v>
      </c>
      <c r="D65">
        <v>0</v>
      </c>
    </row>
    <row r="66" spans="2:4" x14ac:dyDescent="0.25">
      <c r="B66">
        <v>63</v>
      </c>
      <c r="C66">
        <v>15.372450966360001</v>
      </c>
      <c r="D66">
        <v>0</v>
      </c>
    </row>
    <row r="67" spans="2:4" x14ac:dyDescent="0.25">
      <c r="B67">
        <v>64</v>
      </c>
      <c r="C67">
        <v>19.505238239640001</v>
      </c>
      <c r="D67">
        <v>0</v>
      </c>
    </row>
    <row r="68" spans="2:4" x14ac:dyDescent="0.25">
      <c r="B68">
        <v>65</v>
      </c>
      <c r="C68">
        <v>19.80002038272</v>
      </c>
      <c r="D68">
        <v>0</v>
      </c>
    </row>
    <row r="69" spans="2:4" x14ac:dyDescent="0.25">
      <c r="B69">
        <v>66</v>
      </c>
      <c r="C69">
        <v>26.002119927719999</v>
      </c>
      <c r="D69">
        <v>0</v>
      </c>
    </row>
    <row r="70" spans="2:4" x14ac:dyDescent="0.25">
      <c r="B70">
        <v>67</v>
      </c>
      <c r="C70">
        <v>26.00795719788</v>
      </c>
      <c r="D70">
        <v>0</v>
      </c>
    </row>
    <row r="71" spans="2:4" x14ac:dyDescent="0.25">
      <c r="B71">
        <v>68</v>
      </c>
      <c r="C71">
        <v>31.6088179164</v>
      </c>
      <c r="D71">
        <v>0</v>
      </c>
    </row>
    <row r="72" spans="2:4" x14ac:dyDescent="0.25">
      <c r="B72">
        <v>69</v>
      </c>
      <c r="C72">
        <v>33.564303420000002</v>
      </c>
      <c r="D72">
        <v>0</v>
      </c>
    </row>
    <row r="73" spans="2:4" x14ac:dyDescent="0.25">
      <c r="B73">
        <v>70</v>
      </c>
      <c r="C73">
        <v>39.576691684799997</v>
      </c>
      <c r="D73">
        <v>0</v>
      </c>
    </row>
    <row r="74" spans="2:4" x14ac:dyDescent="0.25">
      <c r="B74">
        <v>71</v>
      </c>
      <c r="C74">
        <v>42.845562974400003</v>
      </c>
      <c r="D74">
        <v>0</v>
      </c>
    </row>
    <row r="75" spans="2:4" x14ac:dyDescent="0.25">
      <c r="B75">
        <v>72</v>
      </c>
      <c r="C75">
        <v>51.718213617599993</v>
      </c>
      <c r="D75">
        <v>0</v>
      </c>
    </row>
    <row r="76" spans="2:4" x14ac:dyDescent="0.25">
      <c r="B76">
        <v>73</v>
      </c>
      <c r="C76">
        <v>52.039263476400002</v>
      </c>
      <c r="D76">
        <v>0</v>
      </c>
    </row>
    <row r="77" spans="2:4" x14ac:dyDescent="0.25">
      <c r="B77">
        <v>74</v>
      </c>
      <c r="C77">
        <v>67.041047787599993</v>
      </c>
      <c r="D77">
        <v>0</v>
      </c>
    </row>
    <row r="78" spans="2:4" x14ac:dyDescent="0.25">
      <c r="B78">
        <v>75</v>
      </c>
      <c r="C78">
        <v>66.515693473200002</v>
      </c>
      <c r="D78">
        <v>0</v>
      </c>
    </row>
    <row r="79" spans="2:4" x14ac:dyDescent="0.25">
      <c r="B79">
        <v>76</v>
      </c>
      <c r="C79">
        <v>84.844721775599993</v>
      </c>
      <c r="D79">
        <v>0</v>
      </c>
    </row>
    <row r="80" spans="2:4" x14ac:dyDescent="0.25">
      <c r="B80">
        <v>77</v>
      </c>
      <c r="C80">
        <v>83.589708691199988</v>
      </c>
      <c r="D80">
        <v>0</v>
      </c>
    </row>
    <row r="81" spans="2:4" x14ac:dyDescent="0.25">
      <c r="B81">
        <v>78</v>
      </c>
      <c r="C81">
        <v>107.1722801376</v>
      </c>
      <c r="D81">
        <v>0</v>
      </c>
    </row>
    <row r="82" spans="2:4" x14ac:dyDescent="0.25">
      <c r="B82">
        <v>79</v>
      </c>
      <c r="C82">
        <v>107.405770944</v>
      </c>
      <c r="D82">
        <v>0</v>
      </c>
    </row>
    <row r="83" spans="2:4" x14ac:dyDescent="0.25">
      <c r="B83">
        <v>80</v>
      </c>
      <c r="C83">
        <v>135.7457175708</v>
      </c>
      <c r="D83">
        <v>0</v>
      </c>
    </row>
    <row r="84" spans="2:4" x14ac:dyDescent="0.25">
      <c r="B84">
        <v>81</v>
      </c>
      <c r="C84">
        <v>137.14666240919999</v>
      </c>
      <c r="D84">
        <v>0</v>
      </c>
    </row>
    <row r="85" spans="2:4" x14ac:dyDescent="0.25">
      <c r="B85">
        <v>82</v>
      </c>
      <c r="C85">
        <v>186.1797317532</v>
      </c>
      <c r="D85">
        <v>0</v>
      </c>
    </row>
    <row r="86" spans="2:4" x14ac:dyDescent="0.25">
      <c r="B86">
        <v>83</v>
      </c>
      <c r="C86">
        <v>91.849445967599991</v>
      </c>
      <c r="D86">
        <v>0</v>
      </c>
    </row>
    <row r="87" spans="2:4" x14ac:dyDescent="0.25">
      <c r="B87">
        <v>84</v>
      </c>
      <c r="C87">
        <v>138.92702980799999</v>
      </c>
      <c r="D87">
        <v>0</v>
      </c>
    </row>
    <row r="88" spans="2:4" x14ac:dyDescent="0.25">
      <c r="B88">
        <v>85</v>
      </c>
      <c r="C88">
        <v>162.36366950039999</v>
      </c>
      <c r="D88">
        <v>0</v>
      </c>
    </row>
    <row r="89" spans="2:4" x14ac:dyDescent="0.25">
      <c r="B89">
        <v>86</v>
      </c>
      <c r="C89">
        <v>174.33007332839998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191.90025650999999</v>
      </c>
    </row>
    <row r="3" spans="2:9" x14ac:dyDescent="0.25">
      <c r="B3" s="18">
        <v>150</v>
      </c>
      <c r="C3" s="18">
        <v>200</v>
      </c>
      <c r="D3" s="1">
        <v>174.58691321544001</v>
      </c>
      <c r="E3" s="19" t="str">
        <f>IF(D3="","N/A",IF(OR(D3&lt;B3,D3&gt;C3),"FAIL","PASS"))</f>
        <v>PASS</v>
      </c>
      <c r="H3" t="s">
        <v>39</v>
      </c>
      <c r="I3">
        <v>174.21332792519999</v>
      </c>
    </row>
    <row r="4" spans="2:9" x14ac:dyDescent="0.25">
      <c r="H4" t="s">
        <v>40</v>
      </c>
      <c r="I4">
        <v>167.99663520480001</v>
      </c>
    </row>
    <row r="5" spans="2:9" x14ac:dyDescent="0.25">
      <c r="H5" t="s">
        <v>41</v>
      </c>
      <c r="I5">
        <v>169.63107084960001</v>
      </c>
    </row>
    <row r="6" spans="2:9" x14ac:dyDescent="0.25">
      <c r="B6" s="15" t="s">
        <v>23</v>
      </c>
      <c r="H6" t="s">
        <v>42</v>
      </c>
      <c r="I6">
        <v>169.1932755876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0.13283594193496054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191.78351110680001</v>
      </c>
      <c r="J2" t="s">
        <v>26</v>
      </c>
    </row>
    <row r="3" spans="2:10" x14ac:dyDescent="0.25">
      <c r="B3" s="18">
        <v>100</v>
      </c>
      <c r="C3" s="18"/>
      <c r="D3" s="1">
        <v>667.03887930159374</v>
      </c>
      <c r="E3" s="19" t="str">
        <f>IF(D3="","N/A",IF(OR(D3&lt;B3),"FAIL","PASS"))</f>
        <v>PASS</v>
      </c>
      <c r="I3">
        <v>0.28751474173079999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8.5545194194800001E-2</v>
      </c>
    </row>
    <row r="3" spans="2:9" x14ac:dyDescent="0.25">
      <c r="B3" s="18">
        <v>0.05</v>
      </c>
      <c r="C3" s="18">
        <v>0.1</v>
      </c>
      <c r="D3" s="1">
        <v>7.7717414910239993E-2</v>
      </c>
      <c r="E3" s="19" t="str">
        <f>IF(D3="","N/A",IF(OR(D3&lt;B3,D3&gt;C3),"FAIL","PASS"))</f>
        <v>PASS</v>
      </c>
      <c r="H3" t="s">
        <v>39</v>
      </c>
      <c r="I3">
        <v>7.7548134075599989E-2</v>
      </c>
    </row>
    <row r="4" spans="2:9" x14ac:dyDescent="0.25">
      <c r="H4" t="s">
        <v>40</v>
      </c>
      <c r="I4">
        <v>7.4804617100399984E-2</v>
      </c>
    </row>
    <row r="5" spans="2:9" x14ac:dyDescent="0.25">
      <c r="H5" t="s">
        <v>41</v>
      </c>
      <c r="I5">
        <v>7.5651021273599989E-2</v>
      </c>
    </row>
    <row r="6" spans="2:9" x14ac:dyDescent="0.25">
      <c r="H6" t="s">
        <v>42</v>
      </c>
      <c r="I6">
        <v>7.5038107906800003E-2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191.8710701592</v>
      </c>
      <c r="J2">
        <v>76.030443833999996</v>
      </c>
      <c r="K2">
        <v>171.6449290548</v>
      </c>
      <c r="L2">
        <v>63.976480953599996</v>
      </c>
    </row>
    <row r="3" spans="2:12" x14ac:dyDescent="0.25">
      <c r="B3" s="18">
        <v>50</v>
      </c>
      <c r="C3" s="18"/>
      <c r="D3" s="1">
        <v>57.759788233199998</v>
      </c>
      <c r="E3" s="19" t="str">
        <f>IF(D3="","N/A",IF(OR(D3&lt;B3),"FAIL","PASS"))</f>
        <v>PASS</v>
      </c>
      <c r="H3" t="s">
        <v>39</v>
      </c>
      <c r="I3">
        <v>174.12576887279999</v>
      </c>
      <c r="J3">
        <v>72.294590931599998</v>
      </c>
      <c r="K3">
        <v>168.23012601119999</v>
      </c>
      <c r="L3">
        <v>67.0994204892</v>
      </c>
    </row>
    <row r="4" spans="2:12" x14ac:dyDescent="0.25">
      <c r="H4" t="s">
        <v>40</v>
      </c>
      <c r="I4">
        <v>167.90907615239999</v>
      </c>
      <c r="J4">
        <v>71.039577847199993</v>
      </c>
      <c r="K4">
        <v>163.29763272599999</v>
      </c>
      <c r="L4">
        <v>65.289866739600001</v>
      </c>
    </row>
    <row r="5" spans="2:12" x14ac:dyDescent="0.25">
      <c r="H5" t="s">
        <v>41</v>
      </c>
      <c r="I5">
        <v>169.63107084960001</v>
      </c>
      <c r="J5">
        <v>76.730916253199993</v>
      </c>
      <c r="K5">
        <v>156.38046758639999</v>
      </c>
      <c r="L5">
        <v>58.606192406400005</v>
      </c>
    </row>
    <row r="6" spans="2:12" x14ac:dyDescent="0.25">
      <c r="H6" t="s">
        <v>42</v>
      </c>
      <c r="I6">
        <v>169.22246193839999</v>
      </c>
      <c r="J6">
        <v>75.008921556000004</v>
      </c>
      <c r="K6">
        <v>157.22687175960002</v>
      </c>
      <c r="L6">
        <v>57.759788233199998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191.4916475988</v>
      </c>
      <c r="J2">
        <v>75.972071132400004</v>
      </c>
      <c r="K2">
        <v>171.41143824839997</v>
      </c>
      <c r="L2">
        <v>63.918108251999996</v>
      </c>
    </row>
    <row r="3" spans="2:12" x14ac:dyDescent="0.25">
      <c r="B3" s="18">
        <v>20</v>
      </c>
      <c r="C3" s="18"/>
      <c r="D3" s="1">
        <v>60.403492923818121</v>
      </c>
      <c r="E3" s="19" t="str">
        <f>IF(D3="","N/A",IF(OR(D3&lt;B3),"FAIL","PASS"))</f>
        <v>PASS</v>
      </c>
      <c r="G3" t="s">
        <v>38</v>
      </c>
      <c r="H3" t="s">
        <v>27</v>
      </c>
      <c r="I3">
        <v>0.2883027732024</v>
      </c>
      <c r="J3">
        <v>0.36599683903199998</v>
      </c>
      <c r="K3">
        <v>0.30120314025599998</v>
      </c>
      <c r="L3">
        <v>1.018311779412</v>
      </c>
    </row>
    <row r="4" spans="2:12" x14ac:dyDescent="0.25">
      <c r="G4" t="s">
        <v>39</v>
      </c>
      <c r="H4" t="s">
        <v>26</v>
      </c>
      <c r="I4">
        <v>173.77553266319998</v>
      </c>
      <c r="J4">
        <v>72.236218229999992</v>
      </c>
      <c r="K4">
        <v>167.67558534599999</v>
      </c>
      <c r="L4">
        <v>66.89511603359999</v>
      </c>
    </row>
    <row r="5" spans="2:12" x14ac:dyDescent="0.25">
      <c r="G5" t="s">
        <v>39</v>
      </c>
      <c r="H5" t="s">
        <v>27</v>
      </c>
      <c r="I5">
        <v>0.2603130627852</v>
      </c>
      <c r="J5">
        <v>0.342064031376</v>
      </c>
      <c r="K5">
        <v>0.29624146061999995</v>
      </c>
      <c r="L5">
        <v>1.0620913056119998</v>
      </c>
    </row>
    <row r="6" spans="2:12" x14ac:dyDescent="0.25">
      <c r="G6" t="s">
        <v>40</v>
      </c>
      <c r="H6" t="s">
        <v>26</v>
      </c>
      <c r="I6">
        <v>167.70477169680001</v>
      </c>
      <c r="J6">
        <v>71.010391496400004</v>
      </c>
      <c r="K6">
        <v>162.91821016560002</v>
      </c>
      <c r="L6">
        <v>65.260680388799997</v>
      </c>
    </row>
    <row r="7" spans="2:12" x14ac:dyDescent="0.25">
      <c r="G7" t="s">
        <v>40</v>
      </c>
      <c r="H7" t="s">
        <v>27</v>
      </c>
      <c r="I7">
        <v>0.29828450517600003</v>
      </c>
      <c r="J7">
        <v>0.33914539629599999</v>
      </c>
      <c r="K7">
        <v>0.31492072513199998</v>
      </c>
      <c r="L7">
        <v>1.0477899937199999</v>
      </c>
    </row>
    <row r="8" spans="2:12" x14ac:dyDescent="0.25">
      <c r="G8" t="s">
        <v>41</v>
      </c>
      <c r="H8" t="s">
        <v>26</v>
      </c>
      <c r="I8">
        <v>169.39758004319998</v>
      </c>
      <c r="J8">
        <v>76.6725435516</v>
      </c>
      <c r="K8">
        <v>156.14697677999999</v>
      </c>
      <c r="L8">
        <v>58.547819704799998</v>
      </c>
    </row>
    <row r="9" spans="2:12" x14ac:dyDescent="0.25">
      <c r="G9" t="s">
        <v>41</v>
      </c>
      <c r="H9" t="s">
        <v>27</v>
      </c>
      <c r="I9">
        <v>0.27379715685479999</v>
      </c>
      <c r="J9">
        <v>0.37446088076399997</v>
      </c>
      <c r="K9">
        <v>0.283399466268</v>
      </c>
      <c r="L9">
        <v>0.96927871006800004</v>
      </c>
    </row>
    <row r="10" spans="2:12" x14ac:dyDescent="0.25">
      <c r="G10" t="s">
        <v>42</v>
      </c>
      <c r="H10" t="s">
        <v>26</v>
      </c>
      <c r="I10">
        <v>168.98897113199999</v>
      </c>
      <c r="J10">
        <v>74.979735205199987</v>
      </c>
      <c r="K10">
        <v>157.0517536548</v>
      </c>
      <c r="L10">
        <v>57.788974584000002</v>
      </c>
    </row>
    <row r="11" spans="2:12" x14ac:dyDescent="0.25">
      <c r="G11" t="s">
        <v>42</v>
      </c>
      <c r="H11" t="s">
        <v>27</v>
      </c>
      <c r="I11">
        <v>0.25470928343159999</v>
      </c>
      <c r="J11">
        <v>0.36191074992</v>
      </c>
      <c r="K11">
        <v>0.27490623818519999</v>
      </c>
      <c r="L11">
        <v>0.91003041794399997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2023-06-12T14:00:22Z</dcterms:modified>
</cp:coreProperties>
</file>