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BDB8D80D-40DB-45F5-80B4-BAEE9D8ADB7A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<sst xmlns="http://schemas.openxmlformats.org/spreadsheetml/2006/main" count="171" uniqueCount="101">
  <si>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</si>
  <si>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</si>
  <si>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</si>
  <si>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</si>
  <si>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</si>
  <si>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</si>
  <si>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</si>
  <si>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</si>
  <si>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</si>
  <si>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</si>
  <si>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</si>
  <si>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</si>
  <si>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</si>
  <si>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</si>
  <si>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</si>
  <si>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</si>
  <si>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</si>
  <si>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</si>
  <si>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</si>
  <si>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</si>
  <si>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</si>
  <si>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</si>
  <si>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</si>
  <si>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</si>
  <si>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</si>
  <si>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</si>
  <si>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</si>
  <si>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</si>
  <si>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</si>
  <si>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</si>
  <si>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</si>
  <si>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</si>
  <si>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</si>
  <si>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</si>
  <si>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</si>
  <si>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</si>
  <si>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</si>
  <si>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</si>
  <si>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</si>
  <si>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</si>
  <si>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</si>
  <si>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</si>
  <si>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</si>
  <si>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</si>
  <si>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</si>
  <si>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</si>
  <si>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</si>
  <si>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</si>
  <si>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</si>
  <si>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</si>
  <si>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</si>
  <si>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</si>
  <si>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</si>
  <si>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</si>
  <si>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</si>
  <si>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</si>
  <si>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</si>
  <si>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</si>
  <si>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</si>
  <si>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</si>
  <si>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</si>
  <si>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</si>
  <si>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</si>
  <si>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</si>
  <si>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</si>
  <si>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</si>
  <si>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</si>
  <si>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</si>
  <si>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</si>
  <si>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</si>
  <si>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</si>
  <si>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</si>
  <si>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</si>
  <si>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</si>
  <si>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</si>
  <si>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</si>
  <si>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</si>
  <si>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</si>
  <si>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</si>
  <si>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</si>
  <si>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</si>
  <si>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</si>
  <si>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</si>
  <si>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</si>
  <si>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</si>
  <si>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</si>
  <si>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</si>
  <si>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</si>
  <si>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</si>
  <si>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</si>
  <si>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</si>
  <si>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</si>
  <si>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</si>
  <si>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</si>
  <si>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</si>
  <si>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</si>
  <si>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</si>
  <si>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</si>
  <si>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</si>
  <si>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</si>
  <si>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S23065552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</si>
</sst>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182.15785261296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0.15484368969509832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729.43021432305284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0.1726</v>
      </c>
      <c r="E15" s="20">
        <f>ChromaticityCoordinates!G4</f>
        <v>0.49909999999999999</v>
      </c>
      <c r="F15" s="20" t="s">
        <v>49</v>
      </c>
      <c r="H15" s="26">
        <f>ChromaticityCoordinates!H4</f>
        <v>1.8627130750601396E-2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0.45150000000000001</v>
      </c>
      <c r="E16" s="20">
        <f>ChromaticityCoordinates!G5</f>
        <v>0.52849999999999997</v>
      </c>
      <c r="F16" s="20" t="s">
        <v>49</v>
      </c>
      <c r="H16" s="26">
        <f>ChromaticityCoordinates!H5</f>
        <v>7.0710678118650892E-4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0.12379999999999999</v>
      </c>
      <c r="E17" s="20">
        <f>ChromaticityCoordinates!G6</f>
        <v>0.56230000000000002</v>
      </c>
      <c r="F17" s="20" t="s">
        <v>49</v>
      </c>
      <c r="H17" s="26">
        <f>ChromaticityCoordinates!H6</f>
        <v>1.1803812943282343E-2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0.1191</v>
      </c>
      <c r="E18" s="20">
        <f>ChromaticityCoordinates!G7</f>
        <v>0.30470000000000003</v>
      </c>
      <c r="F18" s="20" t="s">
        <v>49</v>
      </c>
      <c r="H18" s="26">
        <f>ChromaticityCoordinates!H7</f>
        <v>2.2047675614449754E-2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7.9165057909920011E-2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60.882727768799995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59.476203886229229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7.8511283651999997E-2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0.13046298807599999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0.17088608393400001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0.21020009846159998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0.26941920423479998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0.348193165044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0.44771862127200002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0.53848817226000001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0.68908974238800003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0.87617425101599988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1.1274687314039999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1.4353847323440001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1.8352377383039999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2.3325731559360001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2.9653332412800002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3.7825510636800002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4.8478528678799995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6.1962622748399996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7.95619922808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10.089721471559999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12.693143962920001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16.612870875359999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20.856566281679999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27.46143746772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32.046613178400001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40.306350454799997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50.8134367428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64.472648917200004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81.750968590799999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103.96178154959999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132.53521898280002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179.9630390328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0.1726</v>
      </c>
      <c r="G4" s="4">
        <v>0.49909999999999999</v>
      </c>
      <c r="H4" s="3">
        <f>IF(OR((F4=""),(G4="")),"",SQRT((F4-C4)^2+(G4-D4)^2))</f>
        <v>1.8627130750601396E-2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-4.3999999999999873E-3</v>
      </c>
      <c r="O4" s="3">
        <f>IF(G4="","",G4-D4)</f>
        <v>1.8100000000000005E-2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0.45150000000000001</v>
      </c>
      <c r="G5" s="4">
        <v>0.52849999999999997</v>
      </c>
      <c r="H5" s="3">
        <f t="shared" ref="H5:H7" si="0">IF(OR((F5=""),(G5="")),"",SQRT((F5-C5)^2+(G5-D5)^2))</f>
        <v>7.0710678118650892E-4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5.0000000000000044E-4</v>
      </c>
      <c r="O5" s="3">
        <f>IF(G5="","",G5-D5)</f>
        <v>4.9999999999994493E-4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0.12379999999999999</v>
      </c>
      <c r="G6" s="4">
        <v>0.56230000000000002</v>
      </c>
      <c r="H6" s="3">
        <f t="shared" si="0"/>
        <v>1.1803812943282343E-2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1.1799999999999991E-2</v>
      </c>
      <c r="O6" s="3">
        <f t="shared" ref="O6:O7" si="6">IF(G6="","",G6-D6)</f>
        <v>2.9999999999996696E-4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0.1191</v>
      </c>
      <c r="G7" s="3">
        <v>0.30470000000000003</v>
      </c>
      <c r="H7" s="3">
        <f t="shared" si="0"/>
        <v>2.2047675614449754E-2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-3.9000000000000007E-3</v>
      </c>
      <c r="O7" s="3">
        <f t="shared" si="6"/>
        <v>2.1700000000000053E-2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233.98697436360001</v>
      </c>
      <c r="F3" s="8"/>
    </row>
    <row r="4" spans="2:6" x14ac:dyDescent="0.25">
      <c r="B4" s="1" t="s">
        <v>39</v>
      </c>
      <c r="C4" s="18"/>
      <c r="D4" s="18"/>
      <c r="E4" s="1">
        <v>205.2676051764</v>
      </c>
      <c r="F4" s="8"/>
    </row>
    <row r="5" spans="2:6" x14ac:dyDescent="0.25">
      <c r="B5" s="1" t="s">
        <v>40</v>
      </c>
      <c r="C5" s="18"/>
      <c r="D5" s="18"/>
      <c r="E5" s="1">
        <v>199.66382582279999</v>
      </c>
      <c r="F5" s="8"/>
    </row>
    <row r="6" spans="2:6" x14ac:dyDescent="0.25">
      <c r="B6" s="1" t="s">
        <v>41</v>
      </c>
      <c r="C6" s="18"/>
      <c r="D6" s="18"/>
      <c r="E6" s="1">
        <v>201.70687037880001</v>
      </c>
      <c r="F6" s="8"/>
    </row>
    <row r="7" spans="2:6" x14ac:dyDescent="0.25">
      <c r="B7" s="1" t="s">
        <v>42</v>
      </c>
      <c r="C7" s="18"/>
      <c r="D7" s="18"/>
      <c r="E7" s="1">
        <v>204.45038735399999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5"/>
  <sheetViews>
    <sheetView topLeftCell="A58" workbookViewId="0">
      <selection activeCell="D95" sqref="D95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0.1067928575772</v>
      </c>
      <c r="D4">
        <v>0</v>
      </c>
    </row>
    <row r="5" spans="2:4" x14ac:dyDescent="0.25">
      <c r="B5">
        <v>2</v>
      </c>
      <c r="C5">
        <v>4.77488699088E-2</v>
      </c>
      <c r="D5">
        <v>0</v>
      </c>
    </row>
    <row r="6" spans="2:4" x14ac:dyDescent="0.25">
      <c r="B6">
        <v>3</v>
      </c>
      <c r="C6">
        <v>7.7489761374000002E-2</v>
      </c>
      <c r="D6">
        <v>0</v>
      </c>
    </row>
    <row r="7" spans="2:4" x14ac:dyDescent="0.25">
      <c r="B7">
        <v>4</v>
      </c>
      <c r="C7">
        <v>7.7431388672399987E-2</v>
      </c>
      <c r="D7">
        <v>0</v>
      </c>
    </row>
    <row r="8" spans="2:4" x14ac:dyDescent="0.25">
      <c r="B8">
        <v>5</v>
      </c>
      <c r="C8">
        <v>0.1090693929396</v>
      </c>
      <c r="D8">
        <v>0</v>
      </c>
    </row>
    <row r="9" spans="2:4" x14ac:dyDescent="0.25">
      <c r="B9">
        <v>6</v>
      </c>
      <c r="C9">
        <v>0.14902550718480001</v>
      </c>
      <c r="D9">
        <v>0</v>
      </c>
    </row>
    <row r="10" spans="2:4" x14ac:dyDescent="0.25">
      <c r="B10">
        <v>7</v>
      </c>
      <c r="C10">
        <v>6.8412806275199994E-2</v>
      </c>
      <c r="D10">
        <v>0</v>
      </c>
    </row>
    <row r="11" spans="2:4" x14ac:dyDescent="0.25">
      <c r="B11">
        <v>8</v>
      </c>
      <c r="C11">
        <v>0.10909857929040001</v>
      </c>
      <c r="D11">
        <v>0</v>
      </c>
    </row>
    <row r="12" spans="2:4" x14ac:dyDescent="0.25">
      <c r="B12">
        <v>9</v>
      </c>
      <c r="C12">
        <v>0.12912041593920001</v>
      </c>
      <c r="D12">
        <v>0</v>
      </c>
    </row>
    <row r="13" spans="2:4" x14ac:dyDescent="0.25">
      <c r="B13">
        <v>10</v>
      </c>
      <c r="C13">
        <v>0.12917878864079999</v>
      </c>
      <c r="D13">
        <v>0</v>
      </c>
    </row>
    <row r="14" spans="2:4" x14ac:dyDescent="0.25">
      <c r="B14">
        <v>11</v>
      </c>
      <c r="C14">
        <v>0.16954351179719998</v>
      </c>
      <c r="D14">
        <v>0</v>
      </c>
    </row>
    <row r="15" spans="2:4" x14ac:dyDescent="0.25">
      <c r="B15">
        <v>12</v>
      </c>
      <c r="C15">
        <v>0.16948513909560001</v>
      </c>
      <c r="D15">
        <v>0</v>
      </c>
    </row>
    <row r="16" spans="2:4" x14ac:dyDescent="0.25">
      <c r="B16">
        <v>13</v>
      </c>
      <c r="C16">
        <v>0.22146602987040001</v>
      </c>
      <c r="D16">
        <v>0</v>
      </c>
    </row>
    <row r="17" spans="2:4" x14ac:dyDescent="0.25">
      <c r="B17">
        <v>14</v>
      </c>
      <c r="C17">
        <v>0.2404079715396</v>
      </c>
      <c r="D17">
        <v>0</v>
      </c>
    </row>
    <row r="18" spans="2:4" x14ac:dyDescent="0.25">
      <c r="B18">
        <v>15</v>
      </c>
      <c r="C18">
        <v>0.11271768678959999</v>
      </c>
      <c r="D18">
        <v>0</v>
      </c>
    </row>
    <row r="19" spans="2:4" x14ac:dyDescent="0.25">
      <c r="B19">
        <v>16</v>
      </c>
      <c r="C19">
        <v>0.176723354094</v>
      </c>
      <c r="D19">
        <v>0</v>
      </c>
    </row>
    <row r="20" spans="2:4" x14ac:dyDescent="0.25">
      <c r="B20">
        <v>17</v>
      </c>
      <c r="C20">
        <v>0.20871159457079999</v>
      </c>
      <c r="D20">
        <v>0</v>
      </c>
    </row>
    <row r="21" spans="2:4" x14ac:dyDescent="0.25">
      <c r="B21">
        <v>18</v>
      </c>
      <c r="C21">
        <v>0.20888671267559999</v>
      </c>
      <c r="D21">
        <v>0</v>
      </c>
    </row>
    <row r="22" spans="2:4" x14ac:dyDescent="0.25">
      <c r="B22">
        <v>19</v>
      </c>
      <c r="C22">
        <v>0.26795988669479998</v>
      </c>
      <c r="D22">
        <v>0</v>
      </c>
    </row>
    <row r="23" spans="2:4" x14ac:dyDescent="0.25">
      <c r="B23">
        <v>20</v>
      </c>
      <c r="C23">
        <v>0.26795988669479998</v>
      </c>
      <c r="D23">
        <v>0</v>
      </c>
    </row>
    <row r="24" spans="2:4" x14ac:dyDescent="0.25">
      <c r="B24">
        <v>21</v>
      </c>
      <c r="C24">
        <v>0.34615012048799998</v>
      </c>
      <c r="D24">
        <v>0</v>
      </c>
    </row>
    <row r="25" spans="2:4" x14ac:dyDescent="0.25">
      <c r="B25">
        <v>22</v>
      </c>
      <c r="C25">
        <v>0.34615012048799998</v>
      </c>
      <c r="D25">
        <v>0</v>
      </c>
    </row>
    <row r="26" spans="2:4" x14ac:dyDescent="0.25">
      <c r="B26">
        <v>23</v>
      </c>
      <c r="C26">
        <v>0.44509184969999999</v>
      </c>
      <c r="D26">
        <v>0</v>
      </c>
    </row>
    <row r="27" spans="2:4" x14ac:dyDescent="0.25">
      <c r="B27">
        <v>24</v>
      </c>
      <c r="C27">
        <v>0.44538371320800002</v>
      </c>
      <c r="D27">
        <v>0</v>
      </c>
    </row>
    <row r="28" spans="2:4" x14ac:dyDescent="0.25">
      <c r="B28">
        <v>25</v>
      </c>
      <c r="C28">
        <v>0.57409552023599997</v>
      </c>
      <c r="D28">
        <v>0</v>
      </c>
    </row>
    <row r="29" spans="2:4" x14ac:dyDescent="0.25">
      <c r="B29">
        <v>26</v>
      </c>
      <c r="C29">
        <v>0.61612386538800001</v>
      </c>
      <c r="D29">
        <v>0</v>
      </c>
    </row>
    <row r="30" spans="2:4" x14ac:dyDescent="0.25">
      <c r="B30">
        <v>27</v>
      </c>
      <c r="C30">
        <v>0.29594959711199997</v>
      </c>
      <c r="D30">
        <v>0</v>
      </c>
    </row>
    <row r="31" spans="2:4" x14ac:dyDescent="0.25">
      <c r="B31">
        <v>28</v>
      </c>
      <c r="C31">
        <v>0.45589079949600003</v>
      </c>
      <c r="D31">
        <v>0</v>
      </c>
    </row>
    <row r="32" spans="2:4" x14ac:dyDescent="0.25">
      <c r="B32">
        <v>29</v>
      </c>
      <c r="C32">
        <v>0.53644512770399999</v>
      </c>
      <c r="D32">
        <v>0</v>
      </c>
    </row>
    <row r="33" spans="2:4" x14ac:dyDescent="0.25">
      <c r="B33">
        <v>30</v>
      </c>
      <c r="C33">
        <v>0.53702885472000006</v>
      </c>
      <c r="D33">
        <v>0</v>
      </c>
    </row>
    <row r="34" spans="2:4" x14ac:dyDescent="0.25">
      <c r="B34">
        <v>31</v>
      </c>
      <c r="C34">
        <v>0.68704669783200001</v>
      </c>
      <c r="D34">
        <v>0</v>
      </c>
    </row>
    <row r="35" spans="2:4" x14ac:dyDescent="0.25">
      <c r="B35">
        <v>32</v>
      </c>
      <c r="C35">
        <v>0.68646297081599994</v>
      </c>
      <c r="D35">
        <v>0</v>
      </c>
    </row>
    <row r="36" spans="2:4" x14ac:dyDescent="0.25">
      <c r="B36">
        <v>33</v>
      </c>
      <c r="C36">
        <v>0.87588238750799996</v>
      </c>
      <c r="D36">
        <v>0</v>
      </c>
    </row>
    <row r="37" spans="2:4" x14ac:dyDescent="0.25">
      <c r="B37">
        <v>34</v>
      </c>
      <c r="C37">
        <v>0.87500679698400008</v>
      </c>
      <c r="D37">
        <v>0</v>
      </c>
    </row>
    <row r="38" spans="2:4" x14ac:dyDescent="0.25">
      <c r="B38">
        <v>35</v>
      </c>
      <c r="C38">
        <v>1.124258232816</v>
      </c>
      <c r="D38">
        <v>0</v>
      </c>
    </row>
    <row r="39" spans="2:4" x14ac:dyDescent="0.25">
      <c r="B39">
        <v>36</v>
      </c>
      <c r="C39">
        <v>1.1195884166879999</v>
      </c>
      <c r="D39">
        <v>0</v>
      </c>
    </row>
    <row r="40" spans="2:4" x14ac:dyDescent="0.25">
      <c r="B40">
        <v>37</v>
      </c>
      <c r="C40">
        <v>1.4310067797239998</v>
      </c>
      <c r="D40">
        <v>0</v>
      </c>
    </row>
    <row r="41" spans="2:4" x14ac:dyDescent="0.25">
      <c r="B41">
        <v>38</v>
      </c>
      <c r="C41">
        <v>1.4240020555319999</v>
      </c>
      <c r="D41">
        <v>0</v>
      </c>
    </row>
    <row r="42" spans="2:4" x14ac:dyDescent="0.25">
      <c r="B42">
        <v>39</v>
      </c>
      <c r="C42">
        <v>1.826481833064</v>
      </c>
      <c r="D42">
        <v>0</v>
      </c>
    </row>
    <row r="43" spans="2:4" x14ac:dyDescent="0.25">
      <c r="B43">
        <v>40</v>
      </c>
      <c r="C43">
        <v>1.8194771088719999</v>
      </c>
      <c r="D43">
        <v>0</v>
      </c>
    </row>
    <row r="44" spans="2:4" x14ac:dyDescent="0.25">
      <c r="B44">
        <v>41</v>
      </c>
      <c r="C44">
        <v>2.316228799488</v>
      </c>
      <c r="D44">
        <v>0</v>
      </c>
    </row>
    <row r="45" spans="2:4" x14ac:dyDescent="0.25">
      <c r="B45">
        <v>42</v>
      </c>
      <c r="C45">
        <v>2.3308219748879999</v>
      </c>
      <c r="D45">
        <v>0</v>
      </c>
    </row>
    <row r="46" spans="2:4" x14ac:dyDescent="0.25">
      <c r="B46">
        <v>43</v>
      </c>
      <c r="C46">
        <v>2.9653332412800002</v>
      </c>
      <c r="D46">
        <v>0</v>
      </c>
    </row>
    <row r="47" spans="2:4" x14ac:dyDescent="0.25">
      <c r="B47">
        <v>44</v>
      </c>
      <c r="C47">
        <v>2.95949597112</v>
      </c>
      <c r="D47">
        <v>0</v>
      </c>
    </row>
    <row r="48" spans="2:4" x14ac:dyDescent="0.25">
      <c r="B48">
        <v>45</v>
      </c>
      <c r="C48">
        <v>3.7796324285999998</v>
      </c>
      <c r="D48">
        <v>0</v>
      </c>
    </row>
    <row r="49" spans="2:4" x14ac:dyDescent="0.25">
      <c r="B49">
        <v>46</v>
      </c>
      <c r="C49">
        <v>3.7592019830400001</v>
      </c>
      <c r="D49">
        <v>0</v>
      </c>
    </row>
    <row r="50" spans="2:4" x14ac:dyDescent="0.25">
      <c r="B50">
        <v>47</v>
      </c>
      <c r="C50">
        <v>4.8099106118400003</v>
      </c>
      <c r="D50">
        <v>0</v>
      </c>
    </row>
    <row r="51" spans="2:4" x14ac:dyDescent="0.25">
      <c r="B51">
        <v>48</v>
      </c>
      <c r="C51">
        <v>4.8011547065999993</v>
      </c>
      <c r="D51">
        <v>0</v>
      </c>
    </row>
    <row r="52" spans="2:4" x14ac:dyDescent="0.25">
      <c r="B52">
        <v>49</v>
      </c>
      <c r="C52">
        <v>6.0999473171999998</v>
      </c>
      <c r="D52">
        <v>0</v>
      </c>
    </row>
    <row r="53" spans="2:4" x14ac:dyDescent="0.25">
      <c r="B53">
        <v>50</v>
      </c>
      <c r="C53">
        <v>6.1408082083199993</v>
      </c>
      <c r="D53">
        <v>0</v>
      </c>
    </row>
    <row r="54" spans="2:4" x14ac:dyDescent="0.25">
      <c r="B54">
        <v>51</v>
      </c>
      <c r="C54">
        <v>7.8102674740800007</v>
      </c>
      <c r="D54">
        <v>0</v>
      </c>
    </row>
    <row r="55" spans="2:4" x14ac:dyDescent="0.25">
      <c r="B55">
        <v>52</v>
      </c>
      <c r="C55">
        <v>7.9182569720399991</v>
      </c>
      <c r="D55">
        <v>0</v>
      </c>
    </row>
    <row r="56" spans="2:4" x14ac:dyDescent="0.25">
      <c r="B56">
        <v>53</v>
      </c>
      <c r="C56">
        <v>10.060535120759999</v>
      </c>
      <c r="D56">
        <v>0</v>
      </c>
    </row>
    <row r="57" spans="2:4" x14ac:dyDescent="0.25">
      <c r="B57">
        <v>54</v>
      </c>
      <c r="C57">
        <v>10.04886058044</v>
      </c>
      <c r="D57">
        <v>0</v>
      </c>
    </row>
    <row r="58" spans="2:4" x14ac:dyDescent="0.25">
      <c r="B58">
        <v>55</v>
      </c>
      <c r="C58">
        <v>12.64352716656</v>
      </c>
      <c r="D58">
        <v>0</v>
      </c>
    </row>
    <row r="59" spans="2:4" x14ac:dyDescent="0.25">
      <c r="B59">
        <v>56</v>
      </c>
      <c r="C59">
        <v>12.392524549679999</v>
      </c>
      <c r="D59">
        <v>0</v>
      </c>
    </row>
    <row r="60" spans="2:4" x14ac:dyDescent="0.25">
      <c r="B60">
        <v>57</v>
      </c>
      <c r="C60">
        <v>16.239285585120001</v>
      </c>
      <c r="D60">
        <v>0</v>
      </c>
    </row>
    <row r="61" spans="2:4" x14ac:dyDescent="0.25">
      <c r="B61">
        <v>58</v>
      </c>
      <c r="C61">
        <v>15.629290853399999</v>
      </c>
      <c r="D61">
        <v>0</v>
      </c>
    </row>
    <row r="62" spans="2:4" x14ac:dyDescent="0.25">
      <c r="B62">
        <v>59</v>
      </c>
      <c r="C62">
        <v>20.780681769600001</v>
      </c>
      <c r="D62">
        <v>0</v>
      </c>
    </row>
    <row r="63" spans="2:4" x14ac:dyDescent="0.25">
      <c r="B63">
        <v>60</v>
      </c>
      <c r="C63">
        <v>20.269920630600001</v>
      </c>
      <c r="D63">
        <v>0</v>
      </c>
    </row>
    <row r="64" spans="2:4" x14ac:dyDescent="0.25">
      <c r="B64">
        <v>61</v>
      </c>
      <c r="C64">
        <v>26.734697332799996</v>
      </c>
      <c r="D64">
        <v>0</v>
      </c>
    </row>
    <row r="65" spans="2:4" x14ac:dyDescent="0.25">
      <c r="B65">
        <v>62</v>
      </c>
      <c r="C65">
        <v>26.658812820720001</v>
      </c>
      <c r="D65">
        <v>0</v>
      </c>
    </row>
    <row r="66" spans="2:4" x14ac:dyDescent="0.25">
      <c r="B66">
        <v>63</v>
      </c>
      <c r="C66">
        <v>34.585825698000001</v>
      </c>
      <c r="D66">
        <v>0</v>
      </c>
    </row>
    <row r="67" spans="2:4" x14ac:dyDescent="0.25">
      <c r="B67">
        <v>64</v>
      </c>
      <c r="C67">
        <v>36.687242955599999</v>
      </c>
      <c r="D67">
        <v>0</v>
      </c>
    </row>
    <row r="68" spans="2:4" x14ac:dyDescent="0.25">
      <c r="B68">
        <v>65</v>
      </c>
      <c r="C68">
        <v>17.587694992079999</v>
      </c>
      <c r="D68">
        <v>0</v>
      </c>
    </row>
    <row r="69" spans="2:4" x14ac:dyDescent="0.25">
      <c r="B69">
        <v>66</v>
      </c>
      <c r="C69">
        <v>27.25129574196</v>
      </c>
      <c r="D69">
        <v>0</v>
      </c>
    </row>
    <row r="70" spans="2:4" x14ac:dyDescent="0.25">
      <c r="B70">
        <v>67</v>
      </c>
      <c r="C70">
        <v>32.396849388</v>
      </c>
      <c r="D70">
        <v>0</v>
      </c>
    </row>
    <row r="71" spans="2:4" x14ac:dyDescent="0.25">
      <c r="B71">
        <v>68</v>
      </c>
      <c r="C71">
        <v>30.470550235200001</v>
      </c>
      <c r="D71">
        <v>0</v>
      </c>
    </row>
    <row r="72" spans="2:4" x14ac:dyDescent="0.25">
      <c r="B72">
        <v>69</v>
      </c>
      <c r="C72">
        <v>36.803988358799998</v>
      </c>
      <c r="D72">
        <v>0</v>
      </c>
    </row>
    <row r="73" spans="2:4" x14ac:dyDescent="0.25">
      <c r="B73">
        <v>70</v>
      </c>
      <c r="C73">
        <v>47.398633699199998</v>
      </c>
      <c r="D73">
        <v>0</v>
      </c>
    </row>
    <row r="74" spans="2:4" x14ac:dyDescent="0.25">
      <c r="B74">
        <v>71</v>
      </c>
      <c r="C74">
        <v>22.566886438559997</v>
      </c>
      <c r="D74">
        <v>0</v>
      </c>
    </row>
    <row r="75" spans="2:4" x14ac:dyDescent="0.25">
      <c r="B75">
        <v>72</v>
      </c>
      <c r="C75">
        <v>35.257111766400001</v>
      </c>
      <c r="D75">
        <v>0</v>
      </c>
    </row>
    <row r="76" spans="2:4" x14ac:dyDescent="0.25">
      <c r="B76">
        <v>73</v>
      </c>
      <c r="C76">
        <v>40.218791402400001</v>
      </c>
      <c r="D76">
        <v>0</v>
      </c>
    </row>
    <row r="77" spans="2:4" x14ac:dyDescent="0.25">
      <c r="B77">
        <v>74</v>
      </c>
      <c r="C77">
        <v>41.386245434400003</v>
      </c>
      <c r="D77">
        <v>0</v>
      </c>
    </row>
    <row r="78" spans="2:4" x14ac:dyDescent="0.25">
      <c r="B78">
        <v>75</v>
      </c>
      <c r="C78">
        <v>50.404827831599995</v>
      </c>
      <c r="D78">
        <v>0</v>
      </c>
    </row>
    <row r="79" spans="2:4" x14ac:dyDescent="0.25">
      <c r="B79">
        <v>76</v>
      </c>
      <c r="C79">
        <v>50.609132287199998</v>
      </c>
      <c r="D79">
        <v>0</v>
      </c>
    </row>
    <row r="80" spans="2:4" x14ac:dyDescent="0.25">
      <c r="B80">
        <v>77</v>
      </c>
      <c r="C80">
        <v>64.151599058399995</v>
      </c>
      <c r="D80">
        <v>0</v>
      </c>
    </row>
    <row r="81" spans="2:4" x14ac:dyDescent="0.25">
      <c r="B81">
        <v>78</v>
      </c>
      <c r="C81">
        <v>63.713803796400001</v>
      </c>
      <c r="D81">
        <v>0</v>
      </c>
    </row>
    <row r="82" spans="2:4" x14ac:dyDescent="0.25">
      <c r="B82">
        <v>79</v>
      </c>
      <c r="C82">
        <v>81.225614276399995</v>
      </c>
      <c r="D82">
        <v>0</v>
      </c>
    </row>
    <row r="83" spans="2:4" x14ac:dyDescent="0.25">
      <c r="B83">
        <v>80</v>
      </c>
      <c r="C83">
        <v>81.838527643199996</v>
      </c>
      <c r="D83">
        <v>0</v>
      </c>
    </row>
    <row r="84" spans="2:4" x14ac:dyDescent="0.25">
      <c r="B84">
        <v>81</v>
      </c>
      <c r="C84">
        <v>102.70676846519999</v>
      </c>
      <c r="D84">
        <v>0</v>
      </c>
    </row>
    <row r="85" spans="2:4" x14ac:dyDescent="0.25">
      <c r="B85">
        <v>82</v>
      </c>
      <c r="C85">
        <v>118.49658424799999</v>
      </c>
      <c r="D85">
        <v>0</v>
      </c>
    </row>
    <row r="86" spans="2:4" x14ac:dyDescent="0.25">
      <c r="B86">
        <v>83</v>
      </c>
      <c r="C86">
        <v>58.110024442799997</v>
      </c>
      <c r="D86">
        <v>0</v>
      </c>
    </row>
    <row r="87" spans="2:4" x14ac:dyDescent="0.25">
      <c r="B87">
        <v>84</v>
      </c>
      <c r="C87">
        <v>88.784879133600001</v>
      </c>
      <c r="D87">
        <v>0</v>
      </c>
    </row>
    <row r="88" spans="2:4" x14ac:dyDescent="0.25">
      <c r="B88">
        <v>85</v>
      </c>
      <c r="C88">
        <v>102.9694456224</v>
      </c>
      <c r="D88">
        <v>0</v>
      </c>
    </row>
    <row r="89" spans="2:4" x14ac:dyDescent="0.25">
      <c r="B89">
        <v>86</v>
      </c>
      <c r="C89">
        <v>102.70676846519999</v>
      </c>
      <c r="D89">
        <v>0</v>
      </c>
    </row>
    <row r="90" spans="2:4" x14ac:dyDescent="0.25">
      <c r="B90">
        <v>87</v>
      </c>
      <c r="C90">
        <v>132.44765993039999</v>
      </c>
      <c r="D90">
        <v>0</v>
      </c>
    </row>
    <row r="91" spans="2:4" x14ac:dyDescent="0.25">
      <c r="B91">
        <v>88</v>
      </c>
      <c r="C91">
        <v>131.86393291440001</v>
      </c>
      <c r="D91">
        <v>0</v>
      </c>
    </row>
    <row r="92" spans="2:4" x14ac:dyDescent="0.25">
      <c r="B92">
        <v>89</v>
      </c>
      <c r="C92">
        <v>205.70540043839998</v>
      </c>
      <c r="D92">
        <v>0</v>
      </c>
    </row>
    <row r="93" spans="2:4" x14ac:dyDescent="0.25">
      <c r="B93">
        <v>90</v>
      </c>
      <c r="C93">
        <v>100.4302331028</v>
      </c>
      <c r="D93">
        <v>0</v>
      </c>
    </row>
    <row r="94" spans="2:4" x14ac:dyDescent="0.25">
      <c r="B94">
        <v>91</v>
      </c>
      <c r="C94">
        <v>152.99485089360002</v>
      </c>
      <c r="D94">
        <v>0</v>
      </c>
    </row>
    <row r="95" spans="2:4" x14ac:dyDescent="0.25">
      <c r="B95">
        <v>92</v>
      </c>
      <c r="C95">
        <v>179.20419391199999</v>
      </c>
      <c r="D9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203.69154223319998</v>
      </c>
    </row>
    <row r="3" spans="2:9" x14ac:dyDescent="0.25">
      <c r="B3" s="18">
        <v>150</v>
      </c>
      <c r="C3" s="18">
        <v>200</v>
      </c>
      <c r="D3" s="1">
        <v>182.15785261296</v>
      </c>
      <c r="E3" s="19" t="str">
        <f>IF(D3="","N/A",IF(OR(D3&lt;B3,D3&gt;C3),"FAIL","PASS"))</f>
        <v>PASS</v>
      </c>
      <c r="H3" t="s">
        <v>39</v>
      </c>
      <c r="I3">
        <v>179.20419391199999</v>
      </c>
    </row>
    <row r="4" spans="2:9" x14ac:dyDescent="0.25">
      <c r="H4" t="s">
        <v>40</v>
      </c>
      <c r="I4">
        <v>174.4176323808</v>
      </c>
    </row>
    <row r="5" spans="2:9" x14ac:dyDescent="0.25">
      <c r="H5" t="s">
        <v>41</v>
      </c>
      <c r="I5">
        <v>175.55590006200001</v>
      </c>
    </row>
    <row r="6" spans="2:9" x14ac:dyDescent="0.25">
      <c r="B6" s="15" t="s">
        <v>23</v>
      </c>
      <c r="H6" t="s">
        <v>42</v>
      </c>
      <c r="I6">
        <v>177.91999447680001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0.15484368969509832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203.6331695316</v>
      </c>
      <c r="J2" t="s">
        <v>26</v>
      </c>
    </row>
    <row r="3" spans="2:10" x14ac:dyDescent="0.25">
      <c r="B3" s="18">
        <v>100</v>
      </c>
      <c r="C3" s="18"/>
      <c r="D3" s="1">
        <v>729.43021432305284</v>
      </c>
      <c r="E3" s="19" t="str">
        <f>IF(D3="","N/A",IF(OR(D3&lt;B3),"FAIL","PASS"))</f>
        <v>PASS</v>
      </c>
      <c r="I3">
        <v>0.279167445402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8.8609761028799999E-2</v>
      </c>
    </row>
    <row r="3" spans="2:9" x14ac:dyDescent="0.25">
      <c r="B3" s="18">
        <v>0.05</v>
      </c>
      <c r="C3" s="18">
        <v>0.1</v>
      </c>
      <c r="D3" s="1">
        <v>7.9165057909920011E-2</v>
      </c>
      <c r="E3" s="19" t="str">
        <f>IF(D3="","N/A",IF(OR(D3&lt;B3,D3&gt;C3),"FAIL","PASS"))</f>
        <v>PASS</v>
      </c>
      <c r="H3" t="s">
        <v>39</v>
      </c>
      <c r="I3">
        <v>7.80443020392E-2</v>
      </c>
    </row>
    <row r="4" spans="2:9" x14ac:dyDescent="0.25">
      <c r="H4" t="s">
        <v>40</v>
      </c>
      <c r="I4">
        <v>7.5826139378399993E-2</v>
      </c>
    </row>
    <row r="5" spans="2:9" x14ac:dyDescent="0.25">
      <c r="H5" t="s">
        <v>41</v>
      </c>
      <c r="I5">
        <v>7.6439052745200006E-2</v>
      </c>
    </row>
    <row r="6" spans="2:9" x14ac:dyDescent="0.25">
      <c r="H6" t="s">
        <v>42</v>
      </c>
      <c r="I6">
        <v>7.6906034358000003E-2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204.01259209200001</v>
      </c>
      <c r="J2">
        <v>78.628029055199988</v>
      </c>
      <c r="K2">
        <v>181.4223565728</v>
      </c>
      <c r="L2">
        <v>67.74152020679999</v>
      </c>
    </row>
    <row r="3" spans="2:12" x14ac:dyDescent="0.25">
      <c r="B3" s="18">
        <v>50</v>
      </c>
      <c r="C3" s="18"/>
      <c r="D3" s="1">
        <v>60.882727768799995</v>
      </c>
      <c r="E3" s="19" t="str">
        <f>IF(D3="","N/A",IF(OR(D3&lt;B3),"FAIL","PASS"))</f>
        <v>PASS</v>
      </c>
      <c r="H3" t="s">
        <v>39</v>
      </c>
      <c r="I3">
        <v>179.49605742</v>
      </c>
      <c r="J3">
        <v>73.870653874799999</v>
      </c>
      <c r="K3">
        <v>174.35925967919999</v>
      </c>
      <c r="L3">
        <v>70.514223532800003</v>
      </c>
    </row>
    <row r="4" spans="2:12" x14ac:dyDescent="0.25">
      <c r="H4" t="s">
        <v>40</v>
      </c>
      <c r="I4">
        <v>174.76786859039998</v>
      </c>
      <c r="J4">
        <v>71.973541072800003</v>
      </c>
      <c r="K4">
        <v>170.59422042599999</v>
      </c>
      <c r="L4">
        <v>68.237688170400006</v>
      </c>
    </row>
    <row r="5" spans="2:12" x14ac:dyDescent="0.25">
      <c r="H5" t="s">
        <v>41</v>
      </c>
      <c r="I5">
        <v>175.5850864128</v>
      </c>
      <c r="J5">
        <v>79.240942422000003</v>
      </c>
      <c r="K5">
        <v>161.6631970812</v>
      </c>
      <c r="L5">
        <v>61.670759240400002</v>
      </c>
    </row>
    <row r="6" spans="2:12" x14ac:dyDescent="0.25">
      <c r="H6" t="s">
        <v>42</v>
      </c>
      <c r="I6">
        <v>177.97836717839999</v>
      </c>
      <c r="J6">
        <v>77.431388672400004</v>
      </c>
      <c r="K6">
        <v>164.84450931839999</v>
      </c>
      <c r="L6">
        <v>60.882727768799995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203.57479683</v>
      </c>
      <c r="J2">
        <v>78.628029055199988</v>
      </c>
      <c r="K2">
        <v>181.36398387119999</v>
      </c>
      <c r="L2">
        <v>67.770706557599993</v>
      </c>
    </row>
    <row r="3" spans="2:12" x14ac:dyDescent="0.25">
      <c r="B3" s="18">
        <v>20</v>
      </c>
      <c r="C3" s="18"/>
      <c r="D3" s="1">
        <v>59.476203886229229</v>
      </c>
      <c r="E3" s="19" t="str">
        <f>IF(D3="","N/A",IF(OR(D3&lt;B3),"FAIL","PASS"))</f>
        <v>PASS</v>
      </c>
      <c r="G3" t="s">
        <v>38</v>
      </c>
      <c r="H3" t="s">
        <v>27</v>
      </c>
      <c r="I3">
        <v>0.28074350834520001</v>
      </c>
      <c r="J3">
        <v>0.39168082773599999</v>
      </c>
      <c r="K3">
        <v>0.30120314025599998</v>
      </c>
      <c r="L3">
        <v>1.102952196732</v>
      </c>
    </row>
    <row r="4" spans="2:12" x14ac:dyDescent="0.25">
      <c r="G4" t="s">
        <v>39</v>
      </c>
      <c r="H4" t="s">
        <v>26</v>
      </c>
      <c r="I4">
        <v>179.55443012160001</v>
      </c>
      <c r="J4">
        <v>73.958212927199995</v>
      </c>
      <c r="K4">
        <v>174.35925967919999</v>
      </c>
      <c r="L4">
        <v>70.514223532800003</v>
      </c>
    </row>
    <row r="5" spans="2:12" x14ac:dyDescent="0.25">
      <c r="G5" t="s">
        <v>39</v>
      </c>
      <c r="H5" t="s">
        <v>27</v>
      </c>
      <c r="I5">
        <v>0.261655634922</v>
      </c>
      <c r="J5">
        <v>0.35840838782399997</v>
      </c>
      <c r="K5">
        <v>0.29046256316159996</v>
      </c>
      <c r="L5">
        <v>1.1082057398760001</v>
      </c>
    </row>
    <row r="6" spans="2:12" x14ac:dyDescent="0.25">
      <c r="G6" t="s">
        <v>40</v>
      </c>
      <c r="H6" t="s">
        <v>26</v>
      </c>
      <c r="I6">
        <v>174.7970549412</v>
      </c>
      <c r="J6">
        <v>72.061100125199999</v>
      </c>
      <c r="K6">
        <v>170.62340677680001</v>
      </c>
      <c r="L6">
        <v>68.354433573599991</v>
      </c>
    </row>
    <row r="7" spans="2:12" x14ac:dyDescent="0.25">
      <c r="G7" t="s">
        <v>40</v>
      </c>
      <c r="H7" t="s">
        <v>27</v>
      </c>
      <c r="I7">
        <v>0.24180891637800001</v>
      </c>
      <c r="J7">
        <v>0.34790130153599996</v>
      </c>
      <c r="K7">
        <v>0.28383726153</v>
      </c>
      <c r="L7">
        <v>1.0965311995560001</v>
      </c>
    </row>
    <row r="8" spans="2:12" x14ac:dyDescent="0.25">
      <c r="G8" t="s">
        <v>41</v>
      </c>
      <c r="H8" t="s">
        <v>26</v>
      </c>
      <c r="I8">
        <v>175.3515956064</v>
      </c>
      <c r="J8">
        <v>79.240942422000003</v>
      </c>
      <c r="K8">
        <v>161.4297062748</v>
      </c>
      <c r="L8">
        <v>61.641572889599992</v>
      </c>
    </row>
    <row r="9" spans="2:12" x14ac:dyDescent="0.25">
      <c r="G9" t="s">
        <v>41</v>
      </c>
      <c r="H9" t="s">
        <v>27</v>
      </c>
      <c r="I9">
        <v>0.27143306243999998</v>
      </c>
      <c r="J9">
        <v>0.394599462816</v>
      </c>
      <c r="K9">
        <v>0.28299085735680002</v>
      </c>
      <c r="L9">
        <v>1.0364073169079999</v>
      </c>
    </row>
    <row r="10" spans="2:12" x14ac:dyDescent="0.25">
      <c r="G10" t="s">
        <v>42</v>
      </c>
      <c r="H10" t="s">
        <v>26</v>
      </c>
      <c r="I10">
        <v>177.890808126</v>
      </c>
      <c r="J10">
        <v>77.489761373999997</v>
      </c>
      <c r="K10">
        <v>164.75695026599999</v>
      </c>
      <c r="L10">
        <v>60.941100470400002</v>
      </c>
    </row>
    <row r="11" spans="2:12" x14ac:dyDescent="0.25">
      <c r="G11" t="s">
        <v>42</v>
      </c>
      <c r="H11" t="s">
        <v>27</v>
      </c>
      <c r="I11">
        <v>0.25009784000519997</v>
      </c>
      <c r="J11">
        <v>0.38788660213199999</v>
      </c>
      <c r="K11">
        <v>0.27633636937439998</v>
      </c>
      <c r="L11">
        <v>0.99729760683599988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2023-06-07T06:30:56Z</dcterms:modified>
</cp:coreProperties>
</file>