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C430DE35-FAC5-43D4-AF8A-75299CFEACDB}" xr6:coauthVersionLast="47" xr6:coauthVersionMax="47" xr10:uidLastSave="{00000000-0000-0000-0000-000000000000}"/>
  <bookViews>
    <workbookView xWindow="-120" yWindow="-120" windowWidth="29040" windowHeight="15840" tabRatio="763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<sst xmlns="http://schemas.openxmlformats.org/spreadsheetml/2006/main" count="171" uniqueCount="101">
  <si>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</si>
  <si>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</si>
  <si>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</si>
  <si>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</si>
  <si>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</si>
  <si>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</si>
  <si>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</si>
  <si>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</si>
  <si>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</si>
  <si>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</si>
  <si>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</si>
  <si>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</si>
  <si>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</si>
  <si>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</si>
  <si>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</si>
  <si>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</si>
  <si>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</si>
  <si>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</si>
  <si>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</si>
  <si>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</si>
  <si>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</si>
  <si>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</si>
  <si>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</si>
  <si>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</si>
  <si>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</si>
  <si>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</si>
  <si>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</si>
  <si>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</si>
  <si>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</si>
  <si>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</si>
  <si>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</si>
  <si>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</si>
  <si>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</si>
  <si>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</si>
  <si>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</si>
  <si>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</si>
  <si>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</si>
  <si>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</si>
  <si>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</si>
  <si>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</si>
  <si>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</si>
  <si>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</si>
  <si>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</si>
  <si>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</si>
  <si>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</si>
  <si>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</si>
  <si>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</si>
  <si>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</si>
  <si>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</si>
  <si>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</si>
  <si>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</si>
  <si>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</si>
  <si>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</si>
  <si>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</si>
  <si>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</si>
  <si>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</si>
  <si>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</si>
  <si>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</si>
  <si>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</si>
  <si>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</si>
  <si>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</si>
  <si>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</si>
  <si>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</si>
  <si>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</si>
  <si>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</si>
  <si>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</si>
  <si>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</si>
  <si>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</si>
  <si>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</si>
  <si>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</si>
  <si>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</si>
  <si>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</si>
  <si>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</si>
  <si>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</si>
  <si>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</si>
  <si>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</si>
  <si>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</si>
  <si>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</si>
  <si>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</si>
  <si>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</si>
  <si>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</si>
  <si>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</si>
  <si>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</si>
  <si>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</si>
  <si>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</si>
  <si>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</si>
  <si>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</si>
  <si>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</si>
  <si>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</si>
  <si>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</si>
  <si>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</si>
  <si>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</si>
  <si>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</si>
  <si>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</si>
  <si>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</si>
  <si>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</si>
  <si>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</si>
  <si>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</si>
  <si>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</si>
  <si>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</si>
  <si>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S23065553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</si>
</sst>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abSelected="1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174.98384758632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0.15582722086389555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676.87423187218349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0.17549999999999999</v>
      </c>
      <c r="E15" s="20">
        <f>ChromaticityCoordinates!G4</f>
        <v>0.49609999999999999</v>
      </c>
      <c r="F15" s="20" t="s">
        <v>49</v>
      </c>
      <c r="H15" s="26">
        <f>ChromaticityCoordinates!H4</f>
        <v>1.5174320413119002E-2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0.45100000000000001</v>
      </c>
      <c r="E16" s="20">
        <f>ChromaticityCoordinates!G5</f>
        <v>0.52829999999999999</v>
      </c>
      <c r="F16" s="20" t="s">
        <v>49</v>
      </c>
      <c r="H16" s="26">
        <f>ChromaticityCoordinates!H5</f>
        <v>2.9999999999996696E-4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0.12620000000000001</v>
      </c>
      <c r="E17" s="20">
        <f>ChromaticityCoordinates!G6</f>
        <v>0.56130000000000002</v>
      </c>
      <c r="F17" s="20" t="s">
        <v>49</v>
      </c>
      <c r="H17" s="26">
        <f>ChromaticityCoordinates!H6</f>
        <v>1.4217243052012586E-2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0.1203</v>
      </c>
      <c r="E18" s="20">
        <f>ChromaticityCoordinates!G7</f>
        <v>0.30059999999999998</v>
      </c>
      <c r="F18" s="20" t="s">
        <v>49</v>
      </c>
      <c r="H18" s="26">
        <f>ChromaticityCoordinates!H7</f>
        <v>1.7805897899291687E-2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7.490968796328E-2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58.577006055599995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61.975717439293604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opLeftCell="A14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7.5242412362399994E-2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0.12698981233080001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0.16627464050759999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0.20433364195079998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0.2619766847808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0.338269805772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0.435752217444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0.56096166237599998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0.71623304863199999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0.91499209757999989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1.099157971128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1.4024041559399998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1.7908744850880001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2.2803295880039998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2.892075500772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3.7270969971599999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4.73110746468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6.0094696297199999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7.6205561938799997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9.5526926168399982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12.64060853148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15.483359099399999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20.34872377776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25.821164552759999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32.893017351600001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42.203463256799999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52.418686036799997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66.89511603359999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85.486821493199997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107.1722801376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138.08062563480001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175.49752736039997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0.17549999999999999</v>
      </c>
      <c r="G4" s="4">
        <v>0.49609999999999999</v>
      </c>
      <c r="H4" s="3">
        <f>IF(OR((F4=""),(G4="")),"",SQRT((F4-C4)^2+(G4-D4)^2))</f>
        <v>1.5174320413119002E-2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-1.5000000000000013E-3</v>
      </c>
      <c r="O4" s="3">
        <f>IF(G4="","",G4-D4)</f>
        <v>1.5100000000000002E-2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0.45100000000000001</v>
      </c>
      <c r="G5" s="4">
        <v>0.52829999999999999</v>
      </c>
      <c r="H5" s="3">
        <f t="shared" ref="H5:H7" si="0">IF(OR((F5=""),(G5="")),"",SQRT((F5-C5)^2+(G5-D5)^2))</f>
        <v>2.9999999999996696E-4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0</v>
      </c>
      <c r="O5" s="3">
        <f>IF(G5="","",G5-D5)</f>
        <v>2.9999999999996696E-4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0.12620000000000001</v>
      </c>
      <c r="G6" s="4">
        <v>0.56130000000000002</v>
      </c>
      <c r="H6" s="3">
        <f t="shared" si="0"/>
        <v>1.4217243052012586E-2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1.4200000000000004E-2</v>
      </c>
      <c r="O6" s="3">
        <f t="shared" ref="O6:O7" si="6">IF(G6="","",G6-D6)</f>
        <v>-7.0000000000003393E-4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0.1203</v>
      </c>
      <c r="G7" s="3">
        <v>0.30059999999999998</v>
      </c>
      <c r="H7" s="3">
        <f t="shared" si="0"/>
        <v>1.7805897899291687E-2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-2.6999999999999941E-3</v>
      </c>
      <c r="O7" s="3">
        <f t="shared" si="6"/>
        <v>1.7600000000000005E-2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237.86875902</v>
      </c>
      <c r="F3" s="8"/>
    </row>
    <row r="4" spans="2:6" x14ac:dyDescent="0.25">
      <c r="B4" s="1" t="s">
        <v>39</v>
      </c>
      <c r="C4" s="18"/>
      <c r="D4" s="18"/>
      <c r="E4" s="1">
        <v>216.3292321296</v>
      </c>
      <c r="F4" s="8"/>
    </row>
    <row r="5" spans="2:6" x14ac:dyDescent="0.25">
      <c r="B5" s="1" t="s">
        <v>40</v>
      </c>
      <c r="C5" s="18"/>
      <c r="D5" s="18"/>
      <c r="E5" s="1">
        <v>203.39967872519998</v>
      </c>
      <c r="F5" s="8"/>
    </row>
    <row r="6" spans="2:6" x14ac:dyDescent="0.25">
      <c r="B6" s="1" t="s">
        <v>41</v>
      </c>
      <c r="C6" s="18"/>
      <c r="D6" s="18"/>
      <c r="E6" s="1">
        <v>210.725452776</v>
      </c>
      <c r="F6" s="8"/>
    </row>
    <row r="7" spans="2:6" x14ac:dyDescent="0.25">
      <c r="B7" s="1" t="s">
        <v>42</v>
      </c>
      <c r="C7" s="18"/>
      <c r="D7" s="18"/>
      <c r="E7" s="1">
        <v>209.35369428839999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66" workbookViewId="0">
      <selection activeCell="D89" sqref="D89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0.1134765319104</v>
      </c>
      <c r="D4">
        <v>0</v>
      </c>
    </row>
    <row r="5" spans="2:4" x14ac:dyDescent="0.25">
      <c r="B5">
        <v>2</v>
      </c>
      <c r="C5">
        <v>5.1543095512800001E-2</v>
      </c>
      <c r="D5">
        <v>0</v>
      </c>
    </row>
    <row r="6" spans="2:4" x14ac:dyDescent="0.25">
      <c r="B6">
        <v>3</v>
      </c>
      <c r="C6">
        <v>8.2626559114800005E-2</v>
      </c>
      <c r="D6">
        <v>0</v>
      </c>
    </row>
    <row r="7" spans="2:4" x14ac:dyDescent="0.25">
      <c r="B7">
        <v>4</v>
      </c>
      <c r="C7">
        <v>6.7099420489199993E-2</v>
      </c>
      <c r="D7">
        <v>0</v>
      </c>
    </row>
    <row r="8" spans="2:4" x14ac:dyDescent="0.25">
      <c r="B8">
        <v>5</v>
      </c>
      <c r="C8">
        <v>7.4862989801999999E-2</v>
      </c>
      <c r="D8">
        <v>0</v>
      </c>
    </row>
    <row r="9" spans="2:4" x14ac:dyDescent="0.25">
      <c r="B9">
        <v>6</v>
      </c>
      <c r="C9">
        <v>7.4862989801999999E-2</v>
      </c>
      <c r="D9">
        <v>0</v>
      </c>
    </row>
    <row r="10" spans="2:4" x14ac:dyDescent="0.25">
      <c r="B10">
        <v>7</v>
      </c>
      <c r="C10">
        <v>0.1054502854404</v>
      </c>
      <c r="D10">
        <v>0</v>
      </c>
    </row>
    <row r="11" spans="2:4" x14ac:dyDescent="0.25">
      <c r="B11">
        <v>8</v>
      </c>
      <c r="C11">
        <v>0.15801490323119999</v>
      </c>
      <c r="D11">
        <v>0</v>
      </c>
    </row>
    <row r="12" spans="2:4" x14ac:dyDescent="0.25">
      <c r="B12">
        <v>9</v>
      </c>
      <c r="C12">
        <v>7.3578790366799998E-2</v>
      </c>
      <c r="D12">
        <v>0</v>
      </c>
    </row>
    <row r="13" spans="2:4" x14ac:dyDescent="0.25">
      <c r="B13">
        <v>10</v>
      </c>
      <c r="C13">
        <v>0.1160741171316</v>
      </c>
      <c r="D13">
        <v>0</v>
      </c>
    </row>
    <row r="14" spans="2:4" x14ac:dyDescent="0.25">
      <c r="B14">
        <v>11</v>
      </c>
      <c r="C14">
        <v>0.13720503511080001</v>
      </c>
      <c r="D14">
        <v>0</v>
      </c>
    </row>
    <row r="15" spans="2:4" x14ac:dyDescent="0.25">
      <c r="B15">
        <v>12</v>
      </c>
      <c r="C15">
        <v>0.12666876247199998</v>
      </c>
      <c r="D15">
        <v>0</v>
      </c>
    </row>
    <row r="16" spans="2:4" x14ac:dyDescent="0.25">
      <c r="B16">
        <v>13</v>
      </c>
      <c r="C16">
        <v>0.1266395761212</v>
      </c>
      <c r="D16">
        <v>0</v>
      </c>
    </row>
    <row r="17" spans="2:4" x14ac:dyDescent="0.25">
      <c r="B17">
        <v>14</v>
      </c>
      <c r="C17">
        <v>0.16609952240280002</v>
      </c>
      <c r="D17">
        <v>0</v>
      </c>
    </row>
    <row r="18" spans="2:4" x14ac:dyDescent="0.25">
      <c r="B18">
        <v>15</v>
      </c>
      <c r="C18">
        <v>0.1661287087536</v>
      </c>
      <c r="D18">
        <v>0</v>
      </c>
    </row>
    <row r="19" spans="2:4" x14ac:dyDescent="0.25">
      <c r="B19">
        <v>16</v>
      </c>
      <c r="C19">
        <v>0.21717563630279998</v>
      </c>
      <c r="D19">
        <v>0</v>
      </c>
    </row>
    <row r="20" spans="2:4" x14ac:dyDescent="0.25">
      <c r="B20">
        <v>17</v>
      </c>
      <c r="C20">
        <v>0.25470928343159999</v>
      </c>
      <c r="D20">
        <v>0</v>
      </c>
    </row>
    <row r="21" spans="2:4" x14ac:dyDescent="0.25">
      <c r="B21">
        <v>18</v>
      </c>
      <c r="C21">
        <v>0.120977424066</v>
      </c>
      <c r="D21">
        <v>0</v>
      </c>
    </row>
    <row r="22" spans="2:4" x14ac:dyDescent="0.25">
      <c r="B22">
        <v>19</v>
      </c>
      <c r="C22">
        <v>0.1878725400996</v>
      </c>
      <c r="D22">
        <v>0</v>
      </c>
    </row>
    <row r="23" spans="2:4" x14ac:dyDescent="0.25">
      <c r="B23">
        <v>20</v>
      </c>
      <c r="C23">
        <v>0.2211157936608</v>
      </c>
      <c r="D23">
        <v>0</v>
      </c>
    </row>
    <row r="24" spans="2:4" x14ac:dyDescent="0.25">
      <c r="B24">
        <v>21</v>
      </c>
      <c r="C24">
        <v>0.20433364195079998</v>
      </c>
      <c r="D24">
        <v>0</v>
      </c>
    </row>
    <row r="25" spans="2:4" x14ac:dyDescent="0.25">
      <c r="B25">
        <v>22</v>
      </c>
      <c r="C25">
        <v>0.20439201465240001</v>
      </c>
      <c r="D25">
        <v>0</v>
      </c>
    </row>
    <row r="26" spans="2:4" x14ac:dyDescent="0.25">
      <c r="B26">
        <v>23</v>
      </c>
      <c r="C26">
        <v>0.26212261653480001</v>
      </c>
      <c r="D26">
        <v>0</v>
      </c>
    </row>
    <row r="27" spans="2:4" x14ac:dyDescent="0.25">
      <c r="B27">
        <v>24</v>
      </c>
      <c r="C27">
        <v>0.2623269209904</v>
      </c>
      <c r="D27">
        <v>0</v>
      </c>
    </row>
    <row r="28" spans="2:4" x14ac:dyDescent="0.25">
      <c r="B28">
        <v>25</v>
      </c>
      <c r="C28">
        <v>0.33856166927999998</v>
      </c>
      <c r="D28">
        <v>0</v>
      </c>
    </row>
    <row r="29" spans="2:4" x14ac:dyDescent="0.25">
      <c r="B29">
        <v>26</v>
      </c>
      <c r="C29">
        <v>0.33856166927999998</v>
      </c>
      <c r="D29">
        <v>0</v>
      </c>
    </row>
    <row r="30" spans="2:4" x14ac:dyDescent="0.25">
      <c r="B30">
        <v>27</v>
      </c>
      <c r="C30">
        <v>0.43604408095199998</v>
      </c>
      <c r="D30">
        <v>0</v>
      </c>
    </row>
    <row r="31" spans="2:4" x14ac:dyDescent="0.25">
      <c r="B31">
        <v>28</v>
      </c>
      <c r="C31">
        <v>0.43604408095199998</v>
      </c>
      <c r="D31">
        <v>0</v>
      </c>
    </row>
    <row r="32" spans="2:4" x14ac:dyDescent="0.25">
      <c r="B32">
        <v>29</v>
      </c>
      <c r="C32">
        <v>0.56212911640800001</v>
      </c>
      <c r="D32">
        <v>0</v>
      </c>
    </row>
    <row r="33" spans="2:4" x14ac:dyDescent="0.25">
      <c r="B33">
        <v>30</v>
      </c>
      <c r="C33">
        <v>0.56212911640800001</v>
      </c>
      <c r="D33">
        <v>0</v>
      </c>
    </row>
    <row r="34" spans="2:4" x14ac:dyDescent="0.25">
      <c r="B34">
        <v>31</v>
      </c>
      <c r="C34">
        <v>0.71944354721999992</v>
      </c>
      <c r="D34">
        <v>0</v>
      </c>
    </row>
    <row r="35" spans="2:4" x14ac:dyDescent="0.25">
      <c r="B35">
        <v>32</v>
      </c>
      <c r="C35">
        <v>0.71885982020399997</v>
      </c>
      <c r="D35">
        <v>0</v>
      </c>
    </row>
    <row r="36" spans="2:4" x14ac:dyDescent="0.25">
      <c r="B36">
        <v>33</v>
      </c>
      <c r="C36">
        <v>0.91586768810399999</v>
      </c>
      <c r="D36">
        <v>0</v>
      </c>
    </row>
    <row r="37" spans="2:4" x14ac:dyDescent="0.25">
      <c r="B37">
        <v>34</v>
      </c>
      <c r="C37">
        <v>0.91645141512000006</v>
      </c>
      <c r="D37">
        <v>0</v>
      </c>
    </row>
    <row r="38" spans="2:4" x14ac:dyDescent="0.25">
      <c r="B38">
        <v>35</v>
      </c>
      <c r="C38">
        <v>1.1741668926839999</v>
      </c>
      <c r="D38">
        <v>0</v>
      </c>
    </row>
    <row r="39" spans="2:4" x14ac:dyDescent="0.25">
      <c r="B39">
        <v>36</v>
      </c>
      <c r="C39">
        <v>1.3603758107879997</v>
      </c>
      <c r="D39">
        <v>0</v>
      </c>
    </row>
    <row r="40" spans="2:4" x14ac:dyDescent="0.25">
      <c r="B40">
        <v>37</v>
      </c>
      <c r="C40">
        <v>0.66778370630399997</v>
      </c>
      <c r="D40">
        <v>0</v>
      </c>
    </row>
    <row r="41" spans="2:4" x14ac:dyDescent="0.25">
      <c r="B41">
        <v>38</v>
      </c>
      <c r="C41">
        <v>1.0133500997759999</v>
      </c>
      <c r="D41">
        <v>0</v>
      </c>
    </row>
    <row r="42" spans="2:4" x14ac:dyDescent="0.25">
      <c r="B42">
        <v>39</v>
      </c>
      <c r="C42">
        <v>1.1905112491319998</v>
      </c>
      <c r="D42">
        <v>0</v>
      </c>
    </row>
    <row r="43" spans="2:4" x14ac:dyDescent="0.25">
      <c r="B43">
        <v>40</v>
      </c>
      <c r="C43">
        <v>1.1023684697160001</v>
      </c>
      <c r="D43">
        <v>0</v>
      </c>
    </row>
    <row r="44" spans="2:4" x14ac:dyDescent="0.25">
      <c r="B44">
        <v>41</v>
      </c>
      <c r="C44">
        <v>1.1009091521759999</v>
      </c>
      <c r="D44">
        <v>0</v>
      </c>
    </row>
    <row r="45" spans="2:4" x14ac:dyDescent="0.25">
      <c r="B45">
        <v>42</v>
      </c>
      <c r="C45">
        <v>1.4029878829560001</v>
      </c>
      <c r="D45">
        <v>0</v>
      </c>
    </row>
    <row r="46" spans="2:4" x14ac:dyDescent="0.25">
      <c r="B46">
        <v>43</v>
      </c>
      <c r="C46">
        <v>1.400069247876</v>
      </c>
      <c r="D46">
        <v>0</v>
      </c>
    </row>
    <row r="47" spans="2:4" x14ac:dyDescent="0.25">
      <c r="B47">
        <v>44</v>
      </c>
      <c r="C47">
        <v>1.7958361647239998</v>
      </c>
      <c r="D47">
        <v>0</v>
      </c>
    </row>
    <row r="48" spans="2:4" x14ac:dyDescent="0.25">
      <c r="B48">
        <v>45</v>
      </c>
      <c r="C48">
        <v>1.7873721229919999</v>
      </c>
      <c r="D48">
        <v>0</v>
      </c>
    </row>
    <row r="49" spans="2:4" x14ac:dyDescent="0.25">
      <c r="B49">
        <v>46</v>
      </c>
      <c r="C49">
        <v>2.2803295880039998</v>
      </c>
      <c r="D49">
        <v>0</v>
      </c>
    </row>
    <row r="50" spans="2:4" x14ac:dyDescent="0.25">
      <c r="B50">
        <v>47</v>
      </c>
      <c r="C50">
        <v>2.2835400865919997</v>
      </c>
      <c r="D50">
        <v>0</v>
      </c>
    </row>
    <row r="51" spans="2:4" x14ac:dyDescent="0.25">
      <c r="B51">
        <v>48</v>
      </c>
      <c r="C51">
        <v>2.899080224964</v>
      </c>
      <c r="D51">
        <v>0</v>
      </c>
    </row>
    <row r="52" spans="2:4" x14ac:dyDescent="0.25">
      <c r="B52">
        <v>49</v>
      </c>
      <c r="C52">
        <v>2.903458177584</v>
      </c>
      <c r="D52">
        <v>0</v>
      </c>
    </row>
    <row r="53" spans="2:4" x14ac:dyDescent="0.25">
      <c r="B53">
        <v>50</v>
      </c>
      <c r="C53">
        <v>3.7008292814399999</v>
      </c>
      <c r="D53">
        <v>0</v>
      </c>
    </row>
    <row r="54" spans="2:4" x14ac:dyDescent="0.25">
      <c r="B54">
        <v>51</v>
      </c>
      <c r="C54">
        <v>3.7037479165199998</v>
      </c>
      <c r="D54">
        <v>0</v>
      </c>
    </row>
    <row r="55" spans="2:4" x14ac:dyDescent="0.25">
      <c r="B55">
        <v>52</v>
      </c>
      <c r="C55">
        <v>4.7427820049999996</v>
      </c>
      <c r="D55">
        <v>0</v>
      </c>
    </row>
    <row r="56" spans="2:4" x14ac:dyDescent="0.25">
      <c r="B56">
        <v>53</v>
      </c>
      <c r="C56">
        <v>4.7369447348399998</v>
      </c>
      <c r="D56">
        <v>0</v>
      </c>
    </row>
    <row r="57" spans="2:4" x14ac:dyDescent="0.25">
      <c r="B57">
        <v>54</v>
      </c>
      <c r="C57">
        <v>5.9686087385999995</v>
      </c>
      <c r="D57">
        <v>0</v>
      </c>
    </row>
    <row r="58" spans="2:4" x14ac:dyDescent="0.25">
      <c r="B58">
        <v>55</v>
      </c>
      <c r="C58">
        <v>6.0094696297199999</v>
      </c>
      <c r="D58">
        <v>0</v>
      </c>
    </row>
    <row r="59" spans="2:4" x14ac:dyDescent="0.25">
      <c r="B59">
        <v>56</v>
      </c>
      <c r="C59">
        <v>7.6964407059599997</v>
      </c>
      <c r="D59">
        <v>0</v>
      </c>
    </row>
    <row r="60" spans="2:4" x14ac:dyDescent="0.25">
      <c r="B60">
        <v>57</v>
      </c>
      <c r="C60">
        <v>7.5972071132400005</v>
      </c>
      <c r="D60">
        <v>0</v>
      </c>
    </row>
    <row r="61" spans="2:4" x14ac:dyDescent="0.25">
      <c r="B61">
        <v>58</v>
      </c>
      <c r="C61">
        <v>9.7161361813199996</v>
      </c>
      <c r="D61">
        <v>0</v>
      </c>
    </row>
    <row r="62" spans="2:4" x14ac:dyDescent="0.25">
      <c r="B62">
        <v>59</v>
      </c>
      <c r="C62">
        <v>9.5468553466799992</v>
      </c>
      <c r="D62">
        <v>0</v>
      </c>
    </row>
    <row r="63" spans="2:4" x14ac:dyDescent="0.25">
      <c r="B63">
        <v>60</v>
      </c>
      <c r="C63">
        <v>12.40128045492</v>
      </c>
      <c r="D63">
        <v>0</v>
      </c>
    </row>
    <row r="64" spans="2:4" x14ac:dyDescent="0.25">
      <c r="B64">
        <v>61</v>
      </c>
      <c r="C64">
        <v>12.39544318476</v>
      </c>
      <c r="D64">
        <v>0</v>
      </c>
    </row>
    <row r="65" spans="2:4" x14ac:dyDescent="0.25">
      <c r="B65">
        <v>62</v>
      </c>
      <c r="C65">
        <v>15.92699163156</v>
      </c>
      <c r="D65">
        <v>0</v>
      </c>
    </row>
    <row r="66" spans="2:4" x14ac:dyDescent="0.25">
      <c r="B66">
        <v>63</v>
      </c>
      <c r="C66">
        <v>16.064167480319998</v>
      </c>
      <c r="D66">
        <v>0</v>
      </c>
    </row>
    <row r="67" spans="2:4" x14ac:dyDescent="0.25">
      <c r="B67">
        <v>64</v>
      </c>
      <c r="C67">
        <v>20.345805142679996</v>
      </c>
      <c r="D67">
        <v>0</v>
      </c>
    </row>
    <row r="68" spans="2:4" x14ac:dyDescent="0.25">
      <c r="B68">
        <v>65</v>
      </c>
      <c r="C68">
        <v>20.091883890720002</v>
      </c>
      <c r="D68">
        <v>0</v>
      </c>
    </row>
    <row r="69" spans="2:4" x14ac:dyDescent="0.25">
      <c r="B69">
        <v>66</v>
      </c>
      <c r="C69">
        <v>24.350172472440001</v>
      </c>
      <c r="D69">
        <v>0</v>
      </c>
    </row>
    <row r="70" spans="2:4" x14ac:dyDescent="0.25">
      <c r="B70">
        <v>67</v>
      </c>
      <c r="C70">
        <v>26.09843488536</v>
      </c>
      <c r="D70">
        <v>0</v>
      </c>
    </row>
    <row r="71" spans="2:4" x14ac:dyDescent="0.25">
      <c r="B71">
        <v>68</v>
      </c>
      <c r="C71">
        <v>31.141836303600002</v>
      </c>
      <c r="D71">
        <v>0</v>
      </c>
    </row>
    <row r="72" spans="2:4" x14ac:dyDescent="0.25">
      <c r="B72">
        <v>69</v>
      </c>
      <c r="C72">
        <v>33.768607875599997</v>
      </c>
      <c r="D72">
        <v>0</v>
      </c>
    </row>
    <row r="73" spans="2:4" x14ac:dyDescent="0.25">
      <c r="B73">
        <v>70</v>
      </c>
      <c r="C73">
        <v>43.195799184000002</v>
      </c>
      <c r="D73">
        <v>0</v>
      </c>
    </row>
    <row r="74" spans="2:4" x14ac:dyDescent="0.25">
      <c r="B74">
        <v>71</v>
      </c>
      <c r="C74">
        <v>38.438424003599998</v>
      </c>
      <c r="D74">
        <v>0</v>
      </c>
    </row>
    <row r="75" spans="2:4" x14ac:dyDescent="0.25">
      <c r="B75">
        <v>72</v>
      </c>
      <c r="C75">
        <v>52.447872387599993</v>
      </c>
      <c r="D75">
        <v>0</v>
      </c>
    </row>
    <row r="76" spans="2:4" x14ac:dyDescent="0.25">
      <c r="B76">
        <v>73</v>
      </c>
      <c r="C76">
        <v>52.477058738400004</v>
      </c>
      <c r="D76">
        <v>0</v>
      </c>
    </row>
    <row r="77" spans="2:4" x14ac:dyDescent="0.25">
      <c r="B77">
        <v>74</v>
      </c>
      <c r="C77">
        <v>67.332911295599999</v>
      </c>
      <c r="D77">
        <v>0</v>
      </c>
    </row>
    <row r="78" spans="2:4" x14ac:dyDescent="0.25">
      <c r="B78">
        <v>75</v>
      </c>
      <c r="C78">
        <v>66.282202666800003</v>
      </c>
      <c r="D78">
        <v>0</v>
      </c>
    </row>
    <row r="79" spans="2:4" x14ac:dyDescent="0.25">
      <c r="B79">
        <v>76</v>
      </c>
      <c r="C79">
        <v>84.669603670800001</v>
      </c>
      <c r="D79">
        <v>0</v>
      </c>
    </row>
    <row r="80" spans="2:4" x14ac:dyDescent="0.25">
      <c r="B80">
        <v>77</v>
      </c>
      <c r="C80">
        <v>84.202622058000003</v>
      </c>
      <c r="D80">
        <v>0</v>
      </c>
    </row>
    <row r="81" spans="2:4" x14ac:dyDescent="0.25">
      <c r="B81">
        <v>78</v>
      </c>
      <c r="C81">
        <v>109.0402065888</v>
      </c>
      <c r="D81">
        <v>0</v>
      </c>
    </row>
    <row r="82" spans="2:4" x14ac:dyDescent="0.25">
      <c r="B82">
        <v>79</v>
      </c>
      <c r="C82">
        <v>108.0186843108</v>
      </c>
      <c r="D82">
        <v>0</v>
      </c>
    </row>
    <row r="83" spans="2:4" x14ac:dyDescent="0.25">
      <c r="B83">
        <v>80</v>
      </c>
      <c r="C83">
        <v>138.31411644119999</v>
      </c>
      <c r="D83">
        <v>0</v>
      </c>
    </row>
    <row r="84" spans="2:4" x14ac:dyDescent="0.25">
      <c r="B84">
        <v>81</v>
      </c>
      <c r="C84">
        <v>136.62130809480001</v>
      </c>
      <c r="D84">
        <v>0</v>
      </c>
    </row>
    <row r="85" spans="2:4" x14ac:dyDescent="0.25">
      <c r="B85">
        <v>82</v>
      </c>
      <c r="C85">
        <v>216.85458644400001</v>
      </c>
      <c r="D85">
        <v>0</v>
      </c>
    </row>
    <row r="86" spans="2:4" x14ac:dyDescent="0.25">
      <c r="B86">
        <v>83</v>
      </c>
      <c r="C86">
        <v>107.2890255408</v>
      </c>
      <c r="D86">
        <v>0</v>
      </c>
    </row>
    <row r="87" spans="2:4" x14ac:dyDescent="0.25">
      <c r="B87">
        <v>84</v>
      </c>
      <c r="C87">
        <v>162.07180599239999</v>
      </c>
      <c r="D87">
        <v>0</v>
      </c>
    </row>
    <row r="88" spans="2:4" x14ac:dyDescent="0.25">
      <c r="B88">
        <v>85</v>
      </c>
      <c r="C88">
        <v>189.21511223639999</v>
      </c>
      <c r="D88">
        <v>0</v>
      </c>
    </row>
    <row r="89" spans="2:4" x14ac:dyDescent="0.25">
      <c r="B89">
        <v>86</v>
      </c>
      <c r="C89">
        <v>175.64345911439997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193.00933784039998</v>
      </c>
    </row>
    <row r="3" spans="2:9" x14ac:dyDescent="0.25">
      <c r="B3" s="18">
        <v>150</v>
      </c>
      <c r="C3" s="18">
        <v>200</v>
      </c>
      <c r="D3" s="1">
        <v>174.98384758632</v>
      </c>
      <c r="E3" s="19" t="str">
        <f>IF(D3="","N/A",IF(OR(D3&lt;B3,D3&gt;C3),"FAIL","PASS"))</f>
        <v>PASS</v>
      </c>
      <c r="H3" t="s">
        <v>39</v>
      </c>
      <c r="I3">
        <v>175.49752736039997</v>
      </c>
    </row>
    <row r="4" spans="2:9" x14ac:dyDescent="0.25">
      <c r="H4" t="s">
        <v>40</v>
      </c>
      <c r="I4">
        <v>165.1071864756</v>
      </c>
    </row>
    <row r="5" spans="2:9" x14ac:dyDescent="0.25">
      <c r="H5" t="s">
        <v>41</v>
      </c>
      <c r="I5">
        <v>171.26550649439997</v>
      </c>
    </row>
    <row r="6" spans="2:9" x14ac:dyDescent="0.25">
      <c r="B6" s="15" t="s">
        <v>23</v>
      </c>
      <c r="H6" t="s">
        <v>42</v>
      </c>
      <c r="I6">
        <v>170.0396797608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0.15582722086389555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192.89259243719999</v>
      </c>
      <c r="J2" t="s">
        <v>26</v>
      </c>
    </row>
    <row r="3" spans="2:10" x14ac:dyDescent="0.25">
      <c r="B3" s="18">
        <v>100</v>
      </c>
      <c r="C3" s="18"/>
      <c r="D3" s="1">
        <v>676.87423187218349</v>
      </c>
      <c r="E3" s="19" t="str">
        <f>IF(D3="","N/A",IF(OR(D3&lt;B3),"FAIL","PASS"))</f>
        <v>PASS</v>
      </c>
      <c r="I3">
        <v>0.28497552921120001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8.2684931816399992E-2</v>
      </c>
    </row>
    <row r="3" spans="2:9" x14ac:dyDescent="0.25">
      <c r="B3" s="18">
        <v>0.05</v>
      </c>
      <c r="C3" s="18">
        <v>0.1</v>
      </c>
      <c r="D3" s="1">
        <v>7.490968796328E-2</v>
      </c>
      <c r="E3" s="19" t="str">
        <f>IF(D3="","N/A",IF(OR(D3&lt;B3,D3&gt;C3),"FAIL","PASS"))</f>
        <v>PASS</v>
      </c>
      <c r="H3" t="s">
        <v>39</v>
      </c>
      <c r="I3">
        <v>7.5154853310000005E-2</v>
      </c>
    </row>
    <row r="4" spans="2:9" x14ac:dyDescent="0.25">
      <c r="H4" t="s">
        <v>40</v>
      </c>
      <c r="I4">
        <v>7.0660155286800003E-2</v>
      </c>
    </row>
    <row r="5" spans="2:9" x14ac:dyDescent="0.25">
      <c r="H5" t="s">
        <v>41</v>
      </c>
      <c r="I5">
        <v>7.3578790366799998E-2</v>
      </c>
    </row>
    <row r="6" spans="2:9" x14ac:dyDescent="0.25">
      <c r="H6" t="s">
        <v>42</v>
      </c>
      <c r="I6">
        <v>7.2469709036400001E-2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193.0968968928</v>
      </c>
      <c r="J2">
        <v>75.446716817999999</v>
      </c>
      <c r="K2">
        <v>172.345401474</v>
      </c>
      <c r="L2">
        <v>65.085562284000005</v>
      </c>
    </row>
    <row r="3" spans="2:12" x14ac:dyDescent="0.25">
      <c r="B3" s="18">
        <v>50</v>
      </c>
      <c r="C3" s="18"/>
      <c r="D3" s="1">
        <v>58.577006055599995</v>
      </c>
      <c r="E3" s="19" t="str">
        <f>IF(D3="","N/A",IF(OR(D3&lt;B3),"FAIL","PASS"))</f>
        <v>PASS</v>
      </c>
      <c r="H3" t="s">
        <v>39</v>
      </c>
      <c r="I3">
        <v>175.61427276360001</v>
      </c>
      <c r="J3">
        <v>71.360627706000002</v>
      </c>
      <c r="K3">
        <v>169.718629902</v>
      </c>
      <c r="L3">
        <v>67.683147505199997</v>
      </c>
    </row>
    <row r="4" spans="2:12" x14ac:dyDescent="0.25">
      <c r="H4" t="s">
        <v>40</v>
      </c>
      <c r="I4">
        <v>165.16555917719998</v>
      </c>
      <c r="J4">
        <v>69.463514903999993</v>
      </c>
      <c r="K4">
        <v>162.59716030679999</v>
      </c>
      <c r="L4">
        <v>65.552543896800003</v>
      </c>
    </row>
    <row r="5" spans="2:12" x14ac:dyDescent="0.25">
      <c r="H5" t="s">
        <v>41</v>
      </c>
      <c r="I5">
        <v>171.32387919600001</v>
      </c>
      <c r="J5">
        <v>76.0596301848</v>
      </c>
      <c r="K5">
        <v>158.24839403760001</v>
      </c>
      <c r="L5">
        <v>60.065509946399999</v>
      </c>
    </row>
    <row r="6" spans="2:12" x14ac:dyDescent="0.25">
      <c r="H6" t="s">
        <v>42</v>
      </c>
      <c r="I6">
        <v>170.15642516399998</v>
      </c>
      <c r="J6">
        <v>74.512753592400003</v>
      </c>
      <c r="K6">
        <v>158.56944389639997</v>
      </c>
      <c r="L6">
        <v>58.577006055599995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192.77584703400001</v>
      </c>
      <c r="J2">
        <v>75.417530467199995</v>
      </c>
      <c r="K2">
        <v>172.28702877239999</v>
      </c>
      <c r="L2">
        <v>65.085562284000005</v>
      </c>
    </row>
    <row r="3" spans="2:12" x14ac:dyDescent="0.25">
      <c r="B3" s="18">
        <v>20</v>
      </c>
      <c r="C3" s="18"/>
      <c r="D3" s="1">
        <v>61.975717439293604</v>
      </c>
      <c r="E3" s="19" t="str">
        <f>IF(D3="","N/A",IF(OR(D3&lt;B3),"FAIL","PASS"))</f>
        <v>PASS</v>
      </c>
      <c r="G3" t="s">
        <v>38</v>
      </c>
      <c r="H3" t="s">
        <v>27</v>
      </c>
      <c r="I3">
        <v>0.2860846105416</v>
      </c>
      <c r="J3">
        <v>0.37650392531999999</v>
      </c>
      <c r="K3">
        <v>0.29857636868399995</v>
      </c>
      <c r="L3">
        <v>1.0437039046079999</v>
      </c>
    </row>
    <row r="4" spans="2:12" x14ac:dyDescent="0.25">
      <c r="G4" t="s">
        <v>39</v>
      </c>
      <c r="H4" t="s">
        <v>26</v>
      </c>
      <c r="I4">
        <v>175.38078195719999</v>
      </c>
      <c r="J4">
        <v>71.331441355199999</v>
      </c>
      <c r="K4">
        <v>169.4851390956</v>
      </c>
      <c r="L4">
        <v>67.683147505199997</v>
      </c>
    </row>
    <row r="5" spans="2:12" x14ac:dyDescent="0.25">
      <c r="G5" t="s">
        <v>39</v>
      </c>
      <c r="H5" t="s">
        <v>27</v>
      </c>
      <c r="I5">
        <v>0.2697986267952</v>
      </c>
      <c r="J5">
        <v>0.35140366363199999</v>
      </c>
      <c r="K5">
        <v>0.30120314025599998</v>
      </c>
      <c r="L5">
        <v>1.0819380241559999</v>
      </c>
    </row>
    <row r="6" spans="2:12" x14ac:dyDescent="0.25">
      <c r="G6" t="s">
        <v>40</v>
      </c>
      <c r="H6" t="s">
        <v>26</v>
      </c>
      <c r="I6">
        <v>164.90288201999999</v>
      </c>
      <c r="J6">
        <v>69.463514903999993</v>
      </c>
      <c r="K6">
        <v>162.45122855279999</v>
      </c>
      <c r="L6">
        <v>65.552543896800003</v>
      </c>
    </row>
    <row r="7" spans="2:12" x14ac:dyDescent="0.25">
      <c r="G7" t="s">
        <v>40</v>
      </c>
      <c r="H7" t="s">
        <v>27</v>
      </c>
      <c r="I7">
        <v>0.26425322014319996</v>
      </c>
      <c r="J7">
        <v>0.34235589488399998</v>
      </c>
      <c r="K7">
        <v>0.29565773360399994</v>
      </c>
      <c r="L7">
        <v>1.057713352992</v>
      </c>
    </row>
    <row r="8" spans="2:12" x14ac:dyDescent="0.25">
      <c r="G8" t="s">
        <v>41</v>
      </c>
      <c r="H8" t="s">
        <v>26</v>
      </c>
      <c r="I8">
        <v>171.20713379279999</v>
      </c>
      <c r="J8">
        <v>76.0596301848</v>
      </c>
      <c r="K8">
        <v>158.16083498519998</v>
      </c>
      <c r="L8">
        <v>60.065509946399999</v>
      </c>
    </row>
    <row r="9" spans="2:12" x14ac:dyDescent="0.25">
      <c r="G9" t="s">
        <v>41</v>
      </c>
      <c r="H9" t="s">
        <v>27</v>
      </c>
      <c r="I9">
        <v>0.25170308929919999</v>
      </c>
      <c r="J9">
        <v>0.375628334796</v>
      </c>
      <c r="K9">
        <v>0.27254214377039998</v>
      </c>
      <c r="L9">
        <v>0.94651335644399992</v>
      </c>
    </row>
    <row r="10" spans="2:12" x14ac:dyDescent="0.25">
      <c r="G10" t="s">
        <v>42</v>
      </c>
      <c r="H10" t="s">
        <v>26</v>
      </c>
      <c r="I10">
        <v>169.92293435760001</v>
      </c>
      <c r="J10">
        <v>74.512753592400003</v>
      </c>
      <c r="K10">
        <v>158.5110711948</v>
      </c>
      <c r="L10">
        <v>58.547819704799998</v>
      </c>
    </row>
    <row r="11" spans="2:12" x14ac:dyDescent="0.25">
      <c r="G11" t="s">
        <v>42</v>
      </c>
      <c r="H11" t="s">
        <v>27</v>
      </c>
      <c r="I11">
        <v>0.25187820740399997</v>
      </c>
      <c r="J11">
        <v>0.37212597269999997</v>
      </c>
      <c r="K11">
        <v>0.27508135629000002</v>
      </c>
      <c r="L11">
        <v>0.93250390805999994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2023-06-06T14:47:55Z</dcterms:modified>
</cp:coreProperties>
</file>