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7FDEE1EA-491E-4BA5-BF4A-F4ED4CA9F1BC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<sst xmlns="http://schemas.openxmlformats.org/spreadsheetml/2006/main" count="171" uniqueCount="101">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</sst>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182.55478698383999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0.11292859389745226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649.75798644724125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0.17330000000000001</v>
      </c>
      <c r="E15" s="20">
        <f>ChromaticityCoordinates!G4</f>
        <v>0.49</v>
      </c>
      <c r="F15" s="20" t="s">
        <v>49</v>
      </c>
      <c r="H15" s="26">
        <f>ChromaticityCoordinates!H4</f>
        <v>9.7308786859152657E-3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0.45069999999999999</v>
      </c>
      <c r="E16" s="20">
        <f>ChromaticityCoordinates!G5</f>
        <v>0.52790000000000004</v>
      </c>
      <c r="F16" s="20" t="s">
        <v>49</v>
      </c>
      <c r="H16" s="26">
        <f>ChromaticityCoordinates!H5</f>
        <v>3.1622776601685577E-4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0.12089999999999999</v>
      </c>
      <c r="E17" s="20">
        <f>ChromaticityCoordinates!G6</f>
        <v>0.56179999999999997</v>
      </c>
      <c r="F17" s="20" t="s">
        <v>49</v>
      </c>
      <c r="H17" s="26">
        <f>ChromaticityCoordinates!H6</f>
        <v>8.9022469073824217E-3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0.122</v>
      </c>
      <c r="E18" s="20">
        <f>ChromaticityCoordinates!G7</f>
        <v>0.29659999999999997</v>
      </c>
      <c r="F18" s="20" t="s">
        <v>49</v>
      </c>
      <c r="H18" s="26">
        <f>ChromaticityCoordinates!H7</f>
        <v>1.363671514698463E-2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7.6374842773439991E-2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60.182255349599998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58.84867483613565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7.6701729902399998E-2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0.13376104571639999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0.16481532296759999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0.21484072823879999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0.27449762927400001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0.32893017351600001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0.42261835958399996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0.54403357891199999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0.69492701254799993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0.88551388327199998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1.13534904612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1.44618368214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1.8486634596719997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2.3681805039120003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2.9857636868399999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3.8467610354399997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4.8682833134400001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6.1670759240399997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7.7373015970800001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10.092640106639999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12.917878864079999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15.433742303040001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19.274666068320002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25.184902105320003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31.141836303600002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38.059001443200003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51.513909161999997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65.289866739600001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82.393068308400004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105.3335400372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133.84860476880002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182.79411506039997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0.17330000000000001</v>
      </c>
      <c r="G4" s="4">
        <v>0.49</v>
      </c>
      <c r="H4" s="3">
        <f>IF(OR((F4=""),(G4="")),"",SQRT((F4-C4)^2+(G4-D4)^2))</f>
        <v>9.7308786859152657E-3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-3.6999999999999811E-3</v>
      </c>
      <c r="O4" s="3">
        <f>IF(G4="","",G4-D4)</f>
        <v>9.000000000000008E-3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0.45069999999999999</v>
      </c>
      <c r="G5" s="4">
        <v>0.52790000000000004</v>
      </c>
      <c r="H5" s="3">
        <f t="shared" ref="H5:H7" si="0">IF(OR((F5=""),(G5="")),"",SQRT((F5-C5)^2+(G5-D5)^2))</f>
        <v>3.1622776601685577E-4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-3.0000000000002247E-4</v>
      </c>
      <c r="O5" s="3">
        <f>IF(G5="","",G5-D5)</f>
        <v>-9.9999999999988987E-5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0.12089999999999999</v>
      </c>
      <c r="G6" s="4">
        <v>0.56179999999999997</v>
      </c>
      <c r="H6" s="3">
        <f t="shared" si="0"/>
        <v>8.9022469073824217E-3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8.8999999999999913E-3</v>
      </c>
      <c r="O6" s="3">
        <f t="shared" ref="O6:O7" si="6">IF(G6="","",G6-D6)</f>
        <v>-2.00000000000089E-4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0.122</v>
      </c>
      <c r="G7" s="3">
        <v>0.29659999999999997</v>
      </c>
      <c r="H7" s="3">
        <f t="shared" si="0"/>
        <v>1.363671514698463E-2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-1.0000000000000009E-3</v>
      </c>
      <c r="O7" s="3">
        <f t="shared" si="6"/>
        <v>1.3600000000000001E-2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196.07390467439998</v>
      </c>
      <c r="F3" s="8"/>
    </row>
    <row r="4" spans="2:6" x14ac:dyDescent="0.25">
      <c r="B4" s="1" t="s">
        <v>39</v>
      </c>
      <c r="C4" s="18"/>
      <c r="D4" s="18"/>
      <c r="E4" s="1">
        <v>183.2610966732</v>
      </c>
      <c r="F4" s="8"/>
    </row>
    <row r="5" spans="2:6" x14ac:dyDescent="0.25">
      <c r="B5" s="1" t="s">
        <v>40</v>
      </c>
      <c r="C5" s="18"/>
      <c r="D5" s="18"/>
      <c r="E5" s="1">
        <v>175.409968308</v>
      </c>
      <c r="F5" s="8"/>
    </row>
    <row r="6" spans="2:6" x14ac:dyDescent="0.25">
      <c r="B6" s="1" t="s">
        <v>41</v>
      </c>
      <c r="C6" s="18"/>
      <c r="D6" s="18"/>
      <c r="E6" s="1">
        <v>176.75254044479999</v>
      </c>
      <c r="F6" s="8"/>
    </row>
    <row r="7" spans="2:6" x14ac:dyDescent="0.25">
      <c r="B7" s="1" t="s">
        <v>42</v>
      </c>
      <c r="C7" s="18"/>
      <c r="D7" s="18"/>
      <c r="E7" s="1">
        <v>182.09364264119998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4" sqref="D8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9.6198212236800001E-2</v>
      </c>
      <c r="D4">
        <v>0</v>
      </c>
    </row>
    <row r="5" spans="2:4" x14ac:dyDescent="0.25">
      <c r="B5">
        <v>2</v>
      </c>
      <c r="C5">
        <v>4.36919671476E-2</v>
      </c>
      <c r="D5">
        <v>0</v>
      </c>
    </row>
    <row r="6" spans="2:4" x14ac:dyDescent="0.25">
      <c r="B6">
        <v>3</v>
      </c>
      <c r="C6">
        <v>6.9959682867600001E-2</v>
      </c>
      <c r="D6">
        <v>0</v>
      </c>
    </row>
    <row r="7" spans="2:4" x14ac:dyDescent="0.25">
      <c r="B7">
        <v>4</v>
      </c>
      <c r="C7">
        <v>8.2918422622799998E-2</v>
      </c>
      <c r="D7">
        <v>0</v>
      </c>
    </row>
    <row r="8" spans="2:4" x14ac:dyDescent="0.25">
      <c r="B8">
        <v>5</v>
      </c>
      <c r="C8">
        <v>7.6380680043599991E-2</v>
      </c>
      <c r="D8">
        <v>0</v>
      </c>
    </row>
    <row r="9" spans="2:4" x14ac:dyDescent="0.25">
      <c r="B9">
        <v>6</v>
      </c>
      <c r="C9">
        <v>7.6293120991200003E-2</v>
      </c>
      <c r="D9">
        <v>0</v>
      </c>
    </row>
    <row r="10" spans="2:4" x14ac:dyDescent="0.25">
      <c r="B10">
        <v>7</v>
      </c>
      <c r="C10">
        <v>0.10696797568199999</v>
      </c>
      <c r="D10">
        <v>0</v>
      </c>
    </row>
    <row r="11" spans="2:4" x14ac:dyDescent="0.25">
      <c r="B11">
        <v>8</v>
      </c>
      <c r="C11">
        <v>0.13358592761159999</v>
      </c>
      <c r="D11">
        <v>0</v>
      </c>
    </row>
    <row r="12" spans="2:4" x14ac:dyDescent="0.25">
      <c r="B12">
        <v>9</v>
      </c>
      <c r="C12">
        <v>0.1334983685592</v>
      </c>
      <c r="D12">
        <v>0</v>
      </c>
    </row>
    <row r="13" spans="2:4" x14ac:dyDescent="0.25">
      <c r="B13">
        <v>10</v>
      </c>
      <c r="C13">
        <v>0.1747094958888</v>
      </c>
      <c r="D13">
        <v>0</v>
      </c>
    </row>
    <row r="14" spans="2:4" x14ac:dyDescent="0.25">
      <c r="B14">
        <v>11</v>
      </c>
      <c r="C14">
        <v>0.16475695026599999</v>
      </c>
      <c r="D14">
        <v>0</v>
      </c>
    </row>
    <row r="15" spans="2:4" x14ac:dyDescent="0.25">
      <c r="B15">
        <v>12</v>
      </c>
      <c r="C15">
        <v>0.1647861366168</v>
      </c>
      <c r="D15">
        <v>0</v>
      </c>
    </row>
    <row r="16" spans="2:4" x14ac:dyDescent="0.25">
      <c r="B16">
        <v>13</v>
      </c>
      <c r="C16">
        <v>0.21507421904519999</v>
      </c>
      <c r="D16">
        <v>0</v>
      </c>
    </row>
    <row r="17" spans="2:4" x14ac:dyDescent="0.25">
      <c r="B17">
        <v>14</v>
      </c>
      <c r="C17">
        <v>0.21504503269440001</v>
      </c>
      <c r="D17">
        <v>0</v>
      </c>
    </row>
    <row r="18" spans="2:4" x14ac:dyDescent="0.25">
      <c r="B18">
        <v>15</v>
      </c>
      <c r="C18">
        <v>0.27505216993920001</v>
      </c>
      <c r="D18">
        <v>0</v>
      </c>
    </row>
    <row r="19" spans="2:4" x14ac:dyDescent="0.25">
      <c r="B19">
        <v>16</v>
      </c>
      <c r="C19">
        <v>0.27505216993920001</v>
      </c>
      <c r="D19">
        <v>0</v>
      </c>
    </row>
    <row r="20" spans="2:4" x14ac:dyDescent="0.25">
      <c r="B20">
        <v>17</v>
      </c>
      <c r="C20">
        <v>0.35490602572800001</v>
      </c>
      <c r="D20">
        <v>0</v>
      </c>
    </row>
    <row r="21" spans="2:4" x14ac:dyDescent="0.25">
      <c r="B21">
        <v>18</v>
      </c>
      <c r="C21">
        <v>0.35227925415600003</v>
      </c>
      <c r="D21">
        <v>0</v>
      </c>
    </row>
    <row r="22" spans="2:4" x14ac:dyDescent="0.25">
      <c r="B22">
        <v>19</v>
      </c>
      <c r="C22">
        <v>0.17050666137360002</v>
      </c>
      <c r="D22">
        <v>0</v>
      </c>
    </row>
    <row r="23" spans="2:4" x14ac:dyDescent="0.25">
      <c r="B23">
        <v>20</v>
      </c>
      <c r="C23">
        <v>0.26145133046640001</v>
      </c>
      <c r="D23">
        <v>0</v>
      </c>
    </row>
    <row r="24" spans="2:4" x14ac:dyDescent="0.25">
      <c r="B24">
        <v>21</v>
      </c>
      <c r="C24">
        <v>0.30674854690799996</v>
      </c>
      <c r="D24">
        <v>0</v>
      </c>
    </row>
    <row r="25" spans="2:4" x14ac:dyDescent="0.25">
      <c r="B25">
        <v>22</v>
      </c>
      <c r="C25">
        <v>0.32951390053199997</v>
      </c>
      <c r="D25">
        <v>0</v>
      </c>
    </row>
    <row r="26" spans="2:4" x14ac:dyDescent="0.25">
      <c r="B26">
        <v>23</v>
      </c>
      <c r="C26">
        <v>0.32951390053199997</v>
      </c>
      <c r="D26">
        <v>0</v>
      </c>
    </row>
    <row r="27" spans="2:4" x14ac:dyDescent="0.25">
      <c r="B27">
        <v>24</v>
      </c>
      <c r="C27">
        <v>0.42349395010800001</v>
      </c>
      <c r="D27">
        <v>0</v>
      </c>
    </row>
    <row r="28" spans="2:4" x14ac:dyDescent="0.25">
      <c r="B28">
        <v>25</v>
      </c>
      <c r="C28">
        <v>0.42320208659999997</v>
      </c>
      <c r="D28">
        <v>0</v>
      </c>
    </row>
    <row r="29" spans="2:4" x14ac:dyDescent="0.25">
      <c r="B29">
        <v>26</v>
      </c>
      <c r="C29">
        <v>0.54578475995999998</v>
      </c>
      <c r="D29">
        <v>0</v>
      </c>
    </row>
    <row r="30" spans="2:4" x14ac:dyDescent="0.25">
      <c r="B30">
        <v>27</v>
      </c>
      <c r="C30">
        <v>0.54578475995999998</v>
      </c>
      <c r="D30">
        <v>0</v>
      </c>
    </row>
    <row r="31" spans="2:4" x14ac:dyDescent="0.25">
      <c r="B31">
        <v>28</v>
      </c>
      <c r="C31">
        <v>0.69667819359600003</v>
      </c>
      <c r="D31">
        <v>0</v>
      </c>
    </row>
    <row r="32" spans="2:4" x14ac:dyDescent="0.25">
      <c r="B32">
        <v>29</v>
      </c>
      <c r="C32">
        <v>0.69697005710399995</v>
      </c>
      <c r="D32">
        <v>0</v>
      </c>
    </row>
    <row r="33" spans="2:4" x14ac:dyDescent="0.25">
      <c r="B33">
        <v>30</v>
      </c>
      <c r="C33">
        <v>0.88814065484400007</v>
      </c>
      <c r="D33">
        <v>0</v>
      </c>
    </row>
    <row r="34" spans="2:4" x14ac:dyDescent="0.25">
      <c r="B34">
        <v>31</v>
      </c>
      <c r="C34">
        <v>0.88989183589199994</v>
      </c>
      <c r="D34">
        <v>0</v>
      </c>
    </row>
    <row r="35" spans="2:4" x14ac:dyDescent="0.25">
      <c r="B35">
        <v>32</v>
      </c>
      <c r="C35">
        <v>1.140894452772</v>
      </c>
      <c r="D35">
        <v>0</v>
      </c>
    </row>
    <row r="36" spans="2:4" x14ac:dyDescent="0.25">
      <c r="B36">
        <v>33</v>
      </c>
      <c r="C36">
        <v>1.143229360836</v>
      </c>
      <c r="D36">
        <v>0</v>
      </c>
    </row>
    <row r="37" spans="2:4" x14ac:dyDescent="0.25">
      <c r="B37">
        <v>34</v>
      </c>
      <c r="C37">
        <v>1.4528965428239999</v>
      </c>
      <c r="D37">
        <v>0</v>
      </c>
    </row>
    <row r="38" spans="2:4" x14ac:dyDescent="0.25">
      <c r="B38">
        <v>35</v>
      </c>
      <c r="C38">
        <v>1.449394180728</v>
      </c>
      <c r="D38">
        <v>0</v>
      </c>
    </row>
    <row r="39" spans="2:4" x14ac:dyDescent="0.25">
      <c r="B39">
        <v>36</v>
      </c>
      <c r="C39">
        <v>1.8550844568479998</v>
      </c>
      <c r="D39">
        <v>0</v>
      </c>
    </row>
    <row r="40" spans="2:4" x14ac:dyDescent="0.25">
      <c r="B40">
        <v>37</v>
      </c>
      <c r="C40">
        <v>1.8501227772120001</v>
      </c>
      <c r="D40">
        <v>0</v>
      </c>
    </row>
    <row r="41" spans="2:4" x14ac:dyDescent="0.25">
      <c r="B41">
        <v>38</v>
      </c>
      <c r="C41">
        <v>2.369347957944</v>
      </c>
      <c r="D41">
        <v>0</v>
      </c>
    </row>
    <row r="42" spans="2:4" x14ac:dyDescent="0.25">
      <c r="B42">
        <v>39</v>
      </c>
      <c r="C42">
        <v>2.3518361474639997</v>
      </c>
      <c r="D42">
        <v>0</v>
      </c>
    </row>
    <row r="43" spans="2:4" x14ac:dyDescent="0.25">
      <c r="B43">
        <v>40</v>
      </c>
      <c r="C43">
        <v>3.0061941324000001</v>
      </c>
      <c r="D43">
        <v>0</v>
      </c>
    </row>
    <row r="44" spans="2:4" x14ac:dyDescent="0.25">
      <c r="B44">
        <v>41</v>
      </c>
      <c r="C44">
        <v>3.0237059428799999</v>
      </c>
      <c r="D44">
        <v>0</v>
      </c>
    </row>
    <row r="45" spans="2:4" x14ac:dyDescent="0.25">
      <c r="B45">
        <v>42</v>
      </c>
      <c r="C45">
        <v>3.8350864951200001</v>
      </c>
      <c r="D45">
        <v>0</v>
      </c>
    </row>
    <row r="46" spans="2:4" x14ac:dyDescent="0.25">
      <c r="B46">
        <v>43</v>
      </c>
      <c r="C46">
        <v>3.8321678600400002</v>
      </c>
      <c r="D46">
        <v>0</v>
      </c>
    </row>
    <row r="47" spans="2:4" x14ac:dyDescent="0.25">
      <c r="B47">
        <v>44</v>
      </c>
      <c r="C47">
        <v>4.8857951239199995</v>
      </c>
      <c r="D47">
        <v>0</v>
      </c>
    </row>
    <row r="48" spans="2:4" x14ac:dyDescent="0.25">
      <c r="B48">
        <v>45</v>
      </c>
      <c r="C48">
        <v>4.9091442045599996</v>
      </c>
      <c r="D48">
        <v>0</v>
      </c>
    </row>
    <row r="49" spans="2:4" x14ac:dyDescent="0.25">
      <c r="B49">
        <v>46</v>
      </c>
      <c r="C49">
        <v>6.1875063695999994</v>
      </c>
      <c r="D49">
        <v>0</v>
      </c>
    </row>
    <row r="50" spans="2:4" x14ac:dyDescent="0.25">
      <c r="B50">
        <v>47</v>
      </c>
      <c r="C50">
        <v>6.2896585973999999</v>
      </c>
      <c r="D50">
        <v>0</v>
      </c>
    </row>
    <row r="51" spans="2:4" x14ac:dyDescent="0.25">
      <c r="B51">
        <v>48</v>
      </c>
      <c r="C51">
        <v>7.8657215406000001</v>
      </c>
      <c r="D51">
        <v>0</v>
      </c>
    </row>
    <row r="52" spans="2:4" x14ac:dyDescent="0.25">
      <c r="B52">
        <v>49</v>
      </c>
      <c r="C52">
        <v>7.8861519861599998</v>
      </c>
      <c r="D52">
        <v>0</v>
      </c>
    </row>
    <row r="53" spans="2:4" x14ac:dyDescent="0.25">
      <c r="B53">
        <v>50</v>
      </c>
      <c r="C53">
        <v>10.226897320319999</v>
      </c>
      <c r="D53">
        <v>0</v>
      </c>
    </row>
    <row r="54" spans="2:4" x14ac:dyDescent="0.25">
      <c r="B54">
        <v>51</v>
      </c>
      <c r="C54">
        <v>10.118907822360001</v>
      </c>
      <c r="D54">
        <v>0</v>
      </c>
    </row>
    <row r="55" spans="2:4" x14ac:dyDescent="0.25">
      <c r="B55">
        <v>52</v>
      </c>
      <c r="C55">
        <v>10.136419632839999</v>
      </c>
      <c r="D55">
        <v>0</v>
      </c>
    </row>
    <row r="56" spans="2:4" x14ac:dyDescent="0.25">
      <c r="B56">
        <v>53</v>
      </c>
      <c r="C56">
        <v>13.2360100878</v>
      </c>
      <c r="D56">
        <v>0</v>
      </c>
    </row>
    <row r="57" spans="2:4" x14ac:dyDescent="0.25">
      <c r="B57">
        <v>54</v>
      </c>
      <c r="C57">
        <v>12.952902485040001</v>
      </c>
      <c r="D57">
        <v>0</v>
      </c>
    </row>
    <row r="58" spans="2:4" x14ac:dyDescent="0.25">
      <c r="B58">
        <v>55</v>
      </c>
      <c r="C58">
        <v>12.79237755564</v>
      </c>
      <c r="D58">
        <v>0</v>
      </c>
    </row>
    <row r="59" spans="2:4" x14ac:dyDescent="0.25">
      <c r="B59">
        <v>56</v>
      </c>
      <c r="C59">
        <v>16.59535906488</v>
      </c>
      <c r="D59">
        <v>0</v>
      </c>
    </row>
    <row r="60" spans="2:4" x14ac:dyDescent="0.25">
      <c r="B60">
        <v>57</v>
      </c>
      <c r="C60">
        <v>16.62454541568</v>
      </c>
      <c r="D60">
        <v>0</v>
      </c>
    </row>
    <row r="61" spans="2:4" x14ac:dyDescent="0.25">
      <c r="B61">
        <v>58</v>
      </c>
      <c r="C61">
        <v>8.1955273046399988</v>
      </c>
      <c r="D61">
        <v>0</v>
      </c>
    </row>
    <row r="62" spans="2:4" x14ac:dyDescent="0.25">
      <c r="B62">
        <v>59</v>
      </c>
      <c r="C62">
        <v>12.045206975160001</v>
      </c>
      <c r="D62">
        <v>0</v>
      </c>
    </row>
    <row r="63" spans="2:4" x14ac:dyDescent="0.25">
      <c r="B63">
        <v>60</v>
      </c>
      <c r="C63">
        <v>14.5493958738</v>
      </c>
      <c r="D63">
        <v>0</v>
      </c>
    </row>
    <row r="64" spans="2:4" x14ac:dyDescent="0.25">
      <c r="B64">
        <v>61</v>
      </c>
      <c r="C64">
        <v>15.527138625600001</v>
      </c>
      <c r="D64">
        <v>0</v>
      </c>
    </row>
    <row r="65" spans="2:4" x14ac:dyDescent="0.25">
      <c r="B65">
        <v>62</v>
      </c>
      <c r="C65">
        <v>15.398718682079998</v>
      </c>
      <c r="D65">
        <v>0</v>
      </c>
    </row>
    <row r="66" spans="2:4" x14ac:dyDescent="0.25">
      <c r="B66">
        <v>63</v>
      </c>
      <c r="C66">
        <v>19.312608324359999</v>
      </c>
      <c r="D66">
        <v>0</v>
      </c>
    </row>
    <row r="67" spans="2:4" x14ac:dyDescent="0.25">
      <c r="B67">
        <v>64</v>
      </c>
      <c r="C67">
        <v>19.8904980702</v>
      </c>
      <c r="D67">
        <v>0</v>
      </c>
    </row>
    <row r="68" spans="2:4" x14ac:dyDescent="0.25">
      <c r="B68">
        <v>65</v>
      </c>
      <c r="C68">
        <v>25.532219679840001</v>
      </c>
      <c r="D68">
        <v>0</v>
      </c>
    </row>
    <row r="69" spans="2:4" x14ac:dyDescent="0.25">
      <c r="B69">
        <v>66</v>
      </c>
      <c r="C69">
        <v>24.411463809120001</v>
      </c>
      <c r="D69">
        <v>0</v>
      </c>
    </row>
    <row r="70" spans="2:4" x14ac:dyDescent="0.25">
      <c r="B70">
        <v>67</v>
      </c>
      <c r="C70">
        <v>31.025090900399999</v>
      </c>
      <c r="D70">
        <v>0</v>
      </c>
    </row>
    <row r="71" spans="2:4" x14ac:dyDescent="0.25">
      <c r="B71">
        <v>68</v>
      </c>
      <c r="C71">
        <v>31.025090900399999</v>
      </c>
      <c r="D71">
        <v>0</v>
      </c>
    </row>
    <row r="72" spans="2:4" x14ac:dyDescent="0.25">
      <c r="B72">
        <v>69</v>
      </c>
      <c r="C72">
        <v>41.765667994799998</v>
      </c>
      <c r="D72">
        <v>0</v>
      </c>
    </row>
    <row r="73" spans="2:4" x14ac:dyDescent="0.25">
      <c r="B73">
        <v>70</v>
      </c>
      <c r="C73">
        <v>40.714959366000002</v>
      </c>
      <c r="D73">
        <v>0</v>
      </c>
    </row>
    <row r="74" spans="2:4" x14ac:dyDescent="0.25">
      <c r="B74">
        <v>71</v>
      </c>
      <c r="C74">
        <v>51.601468214400001</v>
      </c>
      <c r="D74">
        <v>0</v>
      </c>
    </row>
    <row r="75" spans="2:4" x14ac:dyDescent="0.25">
      <c r="B75">
        <v>72</v>
      </c>
      <c r="C75">
        <v>51.630654565200004</v>
      </c>
      <c r="D75">
        <v>0</v>
      </c>
    </row>
    <row r="76" spans="2:4" x14ac:dyDescent="0.25">
      <c r="B76">
        <v>73</v>
      </c>
      <c r="C76">
        <v>65.464984844400007</v>
      </c>
      <c r="D76">
        <v>0</v>
      </c>
    </row>
    <row r="77" spans="2:4" x14ac:dyDescent="0.25">
      <c r="B77">
        <v>74</v>
      </c>
      <c r="C77">
        <v>65.961152807999994</v>
      </c>
      <c r="D77">
        <v>0</v>
      </c>
    </row>
    <row r="78" spans="2:4" x14ac:dyDescent="0.25">
      <c r="B78">
        <v>75</v>
      </c>
      <c r="C78">
        <v>82.4806273608</v>
      </c>
      <c r="D78">
        <v>0</v>
      </c>
    </row>
    <row r="79" spans="2:4" x14ac:dyDescent="0.25">
      <c r="B79">
        <v>76</v>
      </c>
      <c r="C79">
        <v>82.743304518000002</v>
      </c>
      <c r="D79">
        <v>0</v>
      </c>
    </row>
    <row r="80" spans="2:4" x14ac:dyDescent="0.25">
      <c r="B80">
        <v>77</v>
      </c>
      <c r="C80">
        <v>105.68377624680001</v>
      </c>
      <c r="D80">
        <v>0</v>
      </c>
    </row>
    <row r="81" spans="2:4" x14ac:dyDescent="0.25">
      <c r="B81">
        <v>78</v>
      </c>
      <c r="C81">
        <v>105.68377624680001</v>
      </c>
      <c r="D81">
        <v>0</v>
      </c>
    </row>
    <row r="82" spans="2:4" x14ac:dyDescent="0.25">
      <c r="B82">
        <v>79</v>
      </c>
      <c r="C82">
        <v>133.4983685592</v>
      </c>
      <c r="D82">
        <v>0</v>
      </c>
    </row>
    <row r="83" spans="2:4" x14ac:dyDescent="0.25">
      <c r="B83">
        <v>80</v>
      </c>
      <c r="C83">
        <v>134.54907718799998</v>
      </c>
      <c r="D83">
        <v>0</v>
      </c>
    </row>
    <row r="84" spans="2:4" x14ac:dyDescent="0.25">
      <c r="B84">
        <v>81</v>
      </c>
      <c r="C84">
        <v>183.23191032239998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196.04471832360002</v>
      </c>
    </row>
    <row r="3" spans="2:9" x14ac:dyDescent="0.25">
      <c r="B3" s="18">
        <v>150</v>
      </c>
      <c r="C3" s="18">
        <v>200</v>
      </c>
      <c r="D3" s="1">
        <v>182.55478698383999</v>
      </c>
      <c r="E3" s="19" t="str">
        <f>IF(D3="","N/A",IF(OR(D3&lt;B3,D3&gt;C3),"FAIL","PASS"))</f>
        <v>PASS</v>
      </c>
      <c r="H3" t="s">
        <v>39</v>
      </c>
      <c r="I3">
        <v>183.0276058668</v>
      </c>
    </row>
    <row r="4" spans="2:9" x14ac:dyDescent="0.25">
      <c r="H4" t="s">
        <v>40</v>
      </c>
      <c r="I4">
        <v>175.08891844919998</v>
      </c>
    </row>
    <row r="5" spans="2:9" x14ac:dyDescent="0.25">
      <c r="H5" t="s">
        <v>41</v>
      </c>
      <c r="I5">
        <v>176.69416774319998</v>
      </c>
    </row>
    <row r="6" spans="2:9" x14ac:dyDescent="0.25">
      <c r="B6" s="15" t="s">
        <v>23</v>
      </c>
      <c r="H6" t="s">
        <v>42</v>
      </c>
      <c r="I6">
        <v>181.91852453639999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0.11292859389745226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195.89878656960002</v>
      </c>
      <c r="J2" t="s">
        <v>26</v>
      </c>
    </row>
    <row r="3" spans="2:10" x14ac:dyDescent="0.25">
      <c r="B3" s="18">
        <v>100</v>
      </c>
      <c r="C3" s="18"/>
      <c r="D3" s="1">
        <v>649.75798644724125</v>
      </c>
      <c r="E3" s="19" t="str">
        <f>IF(D3="","N/A",IF(OR(D3&lt;B3),"FAIL","PASS"))</f>
        <v>PASS</v>
      </c>
      <c r="I3">
        <v>0.30149500376399996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8.2159577501999995E-2</v>
      </c>
    </row>
    <row r="3" spans="2:9" x14ac:dyDescent="0.25">
      <c r="B3" s="18">
        <v>0.05</v>
      </c>
      <c r="C3" s="18">
        <v>0.1</v>
      </c>
      <c r="D3" s="1">
        <v>7.6374842773439991E-2</v>
      </c>
      <c r="E3" s="19" t="str">
        <f>IF(D3="","N/A",IF(OR(D3&lt;B3,D3&gt;C3),"FAIL","PASS"))</f>
        <v>PASS</v>
      </c>
      <c r="H3" t="s">
        <v>39</v>
      </c>
      <c r="I3">
        <v>7.6614170849999996E-2</v>
      </c>
    </row>
    <row r="4" spans="2:9" x14ac:dyDescent="0.25">
      <c r="H4" t="s">
        <v>40</v>
      </c>
      <c r="I4">
        <v>7.3286926858799992E-2</v>
      </c>
    </row>
    <row r="5" spans="2:9" x14ac:dyDescent="0.25">
      <c r="H5" t="s">
        <v>41</v>
      </c>
      <c r="I5">
        <v>7.4133331031999997E-2</v>
      </c>
    </row>
    <row r="6" spans="2:9" x14ac:dyDescent="0.25">
      <c r="H6" t="s">
        <v>42</v>
      </c>
      <c r="I6">
        <v>7.5680207624399989E-2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196.21983642839999</v>
      </c>
      <c r="J2">
        <v>76.58498449919999</v>
      </c>
      <c r="K2">
        <v>177.0444039528</v>
      </c>
      <c r="L2">
        <v>65.552543896800003</v>
      </c>
    </row>
    <row r="3" spans="2:12" x14ac:dyDescent="0.25">
      <c r="B3" s="18">
        <v>50</v>
      </c>
      <c r="C3" s="18"/>
      <c r="D3" s="1">
        <v>60.182255349599998</v>
      </c>
      <c r="E3" s="19" t="str">
        <f>IF(D3="","N/A",IF(OR(D3&lt;B3),"FAIL","PASS"))</f>
        <v>PASS</v>
      </c>
      <c r="H3" t="s">
        <v>39</v>
      </c>
      <c r="I3">
        <v>183.05679221760002</v>
      </c>
      <c r="J3">
        <v>74.541939943200006</v>
      </c>
      <c r="K3">
        <v>172.98750119160002</v>
      </c>
      <c r="L3">
        <v>67.362097646400002</v>
      </c>
    </row>
    <row r="4" spans="2:12" x14ac:dyDescent="0.25">
      <c r="H4" t="s">
        <v>40</v>
      </c>
      <c r="I4">
        <v>175.0305457476</v>
      </c>
      <c r="J4">
        <v>72.498895387199994</v>
      </c>
      <c r="K4">
        <v>167.90907615239999</v>
      </c>
      <c r="L4">
        <v>65.523357546</v>
      </c>
    </row>
    <row r="5" spans="2:12" x14ac:dyDescent="0.25">
      <c r="H5" t="s">
        <v>41</v>
      </c>
      <c r="I5">
        <v>176.78172679560001</v>
      </c>
      <c r="J5">
        <v>77.227084216800009</v>
      </c>
      <c r="K5">
        <v>163.21007367360002</v>
      </c>
      <c r="L5">
        <v>60.182255349599998</v>
      </c>
    </row>
    <row r="6" spans="2:12" x14ac:dyDescent="0.25">
      <c r="H6" t="s">
        <v>42</v>
      </c>
      <c r="I6">
        <v>182.00608358880001</v>
      </c>
      <c r="J6">
        <v>76.001257483199993</v>
      </c>
      <c r="K6">
        <v>167.90907615239999</v>
      </c>
      <c r="L6">
        <v>60.240628051199998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195.84041386799998</v>
      </c>
      <c r="J2">
        <v>76.555798148400001</v>
      </c>
      <c r="K2">
        <v>176.95684490039997</v>
      </c>
      <c r="L2">
        <v>65.581730247599992</v>
      </c>
    </row>
    <row r="3" spans="2:12" x14ac:dyDescent="0.25">
      <c r="B3" s="18">
        <v>20</v>
      </c>
      <c r="C3" s="18"/>
      <c r="D3" s="1">
        <v>58.84867483613565</v>
      </c>
      <c r="E3" s="19" t="str">
        <f>IF(D3="","N/A",IF(OR(D3&lt;B3),"FAIL","PASS"))</f>
        <v>PASS</v>
      </c>
      <c r="G3" t="s">
        <v>38</v>
      </c>
      <c r="H3" t="s">
        <v>27</v>
      </c>
      <c r="I3">
        <v>0.30266245779599998</v>
      </c>
      <c r="J3">
        <v>0.38642728459199999</v>
      </c>
      <c r="K3">
        <v>0.31754749670400001</v>
      </c>
      <c r="L3">
        <v>1.067052985248</v>
      </c>
    </row>
    <row r="4" spans="2:12" x14ac:dyDescent="0.25">
      <c r="G4" t="s">
        <v>39</v>
      </c>
      <c r="H4" t="s">
        <v>26</v>
      </c>
      <c r="I4">
        <v>182.85248776200001</v>
      </c>
      <c r="J4">
        <v>74.541939943200006</v>
      </c>
      <c r="K4">
        <v>172.72482403439997</v>
      </c>
      <c r="L4">
        <v>67.332911295599999</v>
      </c>
    </row>
    <row r="5" spans="2:12" x14ac:dyDescent="0.25">
      <c r="G5" t="s">
        <v>39</v>
      </c>
      <c r="H5" t="s">
        <v>27</v>
      </c>
      <c r="I5">
        <v>0.27697846909199997</v>
      </c>
      <c r="J5">
        <v>0.36803988358799994</v>
      </c>
      <c r="K5">
        <v>0.30762413743200001</v>
      </c>
      <c r="L5">
        <v>1.094196291492</v>
      </c>
    </row>
    <row r="6" spans="2:12" x14ac:dyDescent="0.25">
      <c r="G6" t="s">
        <v>40</v>
      </c>
      <c r="H6" t="s">
        <v>26</v>
      </c>
      <c r="I6">
        <v>174.70949588880001</v>
      </c>
      <c r="J6">
        <v>72.411336334799998</v>
      </c>
      <c r="K6">
        <v>167.61721264439998</v>
      </c>
      <c r="L6">
        <v>65.523357546</v>
      </c>
    </row>
    <row r="7" spans="2:12" x14ac:dyDescent="0.25">
      <c r="G7" t="s">
        <v>40</v>
      </c>
      <c r="H7" t="s">
        <v>27</v>
      </c>
      <c r="I7">
        <v>0.2788172091924</v>
      </c>
      <c r="J7">
        <v>0.358116524316</v>
      </c>
      <c r="K7">
        <v>0.30441363884399997</v>
      </c>
      <c r="L7">
        <v>1.061507578596</v>
      </c>
    </row>
    <row r="8" spans="2:12" x14ac:dyDescent="0.25">
      <c r="G8" t="s">
        <v>41</v>
      </c>
      <c r="H8" t="s">
        <v>26</v>
      </c>
      <c r="I8">
        <v>176.57742234</v>
      </c>
      <c r="J8">
        <v>77.168711515199988</v>
      </c>
      <c r="K8">
        <v>163.15170097199999</v>
      </c>
      <c r="L8">
        <v>60.269814402000002</v>
      </c>
    </row>
    <row r="9" spans="2:12" x14ac:dyDescent="0.25">
      <c r="G9" t="s">
        <v>41</v>
      </c>
      <c r="H9" t="s">
        <v>27</v>
      </c>
      <c r="I9">
        <v>0.31521258864000001</v>
      </c>
      <c r="J9">
        <v>0.39284828176800002</v>
      </c>
      <c r="K9">
        <v>0.31054277251200002</v>
      </c>
      <c r="L9">
        <v>1.024149049572</v>
      </c>
    </row>
    <row r="10" spans="2:12" x14ac:dyDescent="0.25">
      <c r="G10" t="s">
        <v>42</v>
      </c>
      <c r="H10" t="s">
        <v>26</v>
      </c>
      <c r="I10">
        <v>181.86015183480001</v>
      </c>
      <c r="J10">
        <v>75.972071132400004</v>
      </c>
      <c r="K10">
        <v>167.967448854</v>
      </c>
      <c r="L10">
        <v>60.269814402000002</v>
      </c>
    </row>
    <row r="11" spans="2:12" x14ac:dyDescent="0.25">
      <c r="G11" t="s">
        <v>42</v>
      </c>
      <c r="H11" t="s">
        <v>27</v>
      </c>
      <c r="I11">
        <v>0.27902151364799999</v>
      </c>
      <c r="J11">
        <v>0.383216786004</v>
      </c>
      <c r="K11">
        <v>0.30149500376399996</v>
      </c>
      <c r="L11">
        <v>0.97132175462399994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2023-06-13T08:54:22Z</dcterms:modified>
</cp:coreProperties>
</file>