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FAFC2A28-966D-4A88-9083-A9A1E8A8D31C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<sst xmlns="http://schemas.openxmlformats.org/spreadsheetml/2006/main" count="171" uniqueCount="101">
  <si>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</si>
  <si>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</si>
  <si>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</si>
  <si>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</si>
  <si>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</si>
  <si>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</si>
  <si>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</si>
  <si>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</si>
  <si>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</si>
  <si>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</si>
  <si>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</si>
  <si>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</si>
  <si>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</si>
  <si>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</si>
  <si>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</si>
  <si>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</si>
  <si>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</si>
  <si>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</si>
  <si>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</si>
  <si>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</si>
  <si>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</si>
  <si>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</si>
  <si>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</si>
  <si>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</si>
  <si>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</si>
  <si>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</si>
  <si>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</si>
  <si>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</si>
  <si>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</si>
  <si>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</si>
  <si>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</si>
  <si>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</si>
  <si>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</si>
  <si>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</si>
  <si>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</si>
  <si>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</si>
  <si>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</si>
  <si>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</si>
  <si>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</si>
  <si>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</si>
  <si>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</si>
  <si>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</si>
  <si>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</si>
  <si>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</si>
  <si>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</si>
  <si>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</si>
  <si>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</si>
  <si>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</si>
  <si>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</si>
  <si>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</si>
  <si>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</si>
  <si>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</si>
  <si>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</si>
  <si>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</si>
  <si>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</si>
  <si>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</si>
  <si>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</si>
  <si>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</si>
  <si>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</si>
  <si>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</si>
  <si>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</si>
  <si>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</si>
  <si>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</si>
  <si>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</si>
  <si>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</si>
  <si>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</si>
  <si>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</si>
  <si>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</si>
  <si>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</si>
  <si>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</si>
  <si>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</si>
  <si>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</si>
  <si>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</si>
  <si>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</si>
  <si>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</si>
  <si>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</si>
  <si>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</si>
  <si>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</si>
  <si>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</si>
  <si>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</si>
  <si>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</si>
  <si>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</si>
  <si>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</si>
  <si>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</si>
  <si>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</si>
  <si>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</si>
  <si>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</si>
  <si>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</si>
  <si>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</si>
  <si>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</si>
  <si>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</si>
  <si>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</si>
  <si>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</si>
  <si>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</si>
  <si>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</si>
  <si>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</si>
  <si>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</si>
  <si>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</si>
  <si>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</si>
  <si>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</si>
  <si>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S23065555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</si>
</sst>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177.38296562208001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0.12546725174711507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667.07466340269275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0.17469999999999999</v>
      </c>
      <c r="E15" s="20">
        <f>ChromaticityCoordinates!G4</f>
        <v>0.4894</v>
      </c>
      <c r="F15" s="20" t="s">
        <v>49</v>
      </c>
      <c r="H15" s="26">
        <f>ChromaticityCoordinates!H4</f>
        <v>8.7091905479212191E-3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0.4516</v>
      </c>
      <c r="E16" s="20">
        <f>ChromaticityCoordinates!G5</f>
        <v>0.52780000000000005</v>
      </c>
      <c r="F16" s="20" t="s">
        <v>49</v>
      </c>
      <c r="H16" s="26">
        <f>ChromaticityCoordinates!H5</f>
        <v>6.3245553203365886E-4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0.1227</v>
      </c>
      <c r="E17" s="20">
        <f>ChromaticityCoordinates!G6</f>
        <v>0.56179999999999997</v>
      </c>
      <c r="F17" s="20" t="s">
        <v>49</v>
      </c>
      <c r="H17" s="26">
        <f>ChromaticityCoordinates!H6</f>
        <v>1.0701868995647444E-2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0.1236</v>
      </c>
      <c r="E18" s="20">
        <f>ChromaticityCoordinates!G7</f>
        <v>0.2913</v>
      </c>
      <c r="F18" s="20" t="s">
        <v>49</v>
      </c>
      <c r="H18" s="26">
        <f>ChromaticityCoordinates!H7</f>
        <v>8.3216584885466485E-3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7.2376312713840013E-2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57.672229180799995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60.366197183098599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7.3140995104799988E-2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0.1299376337616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0.16977700260359999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0.20871159457079999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0.26673405996120003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0.34439893944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0.44275694163599999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0.53411021964000005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0.684128062752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0.86946139033199998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1.1157941910839999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1.421667147468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1.818601518348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2.3100996658200001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2.9332282554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3.7562833479599997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4.8040733416800006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6.1554013837200001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7.8277792845600001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9.6957057357599989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12.287453686799999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15.906561185999999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21.306036083999999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26.562497863080001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30.499736586000001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43.750339849200003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53.323462911599997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68.062570065599999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85.194957985199991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108.6607840284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140.00692478759998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178.182671634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0.17469999999999999</v>
      </c>
      <c r="G4" s="4">
        <v>0.4894</v>
      </c>
      <c r="H4" s="3">
        <f>IF(OR((F4=""),(G4="")),"",SQRT((F4-C4)^2+(G4-D4)^2))</f>
        <v>8.7091905479212191E-3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-2.2999999999999965E-3</v>
      </c>
      <c r="O4" s="3">
        <f>IF(G4="","",G4-D4)</f>
        <v>8.4000000000000186E-3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0.4516</v>
      </c>
      <c r="G5" s="4">
        <v>0.52780000000000005</v>
      </c>
      <c r="H5" s="3">
        <f t="shared" ref="H5:H7" si="0">IF(OR((F5=""),(G5="")),"",SQRT((F5-C5)^2+(G5-D5)^2))</f>
        <v>6.3245553203365886E-4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5.9999999999998943E-4</v>
      </c>
      <c r="O5" s="3">
        <f>IF(G5="","",G5-D5)</f>
        <v>-1.9999999999997797E-4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0.1227</v>
      </c>
      <c r="G6" s="4">
        <v>0.56179999999999997</v>
      </c>
      <c r="H6" s="3">
        <f t="shared" si="0"/>
        <v>1.0701868995647444E-2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1.0700000000000001E-2</v>
      </c>
      <c r="O6" s="3">
        <f t="shared" ref="O6:O7" si="6">IF(G6="","",G6-D6)</f>
        <v>-2.00000000000089E-4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0.1236</v>
      </c>
      <c r="G7" s="3">
        <v>0.2913</v>
      </c>
      <c r="H7" s="3">
        <f t="shared" si="0"/>
        <v>8.3216584885466485E-3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6.0000000000000331E-4</v>
      </c>
      <c r="O7" s="3">
        <f t="shared" si="6"/>
        <v>8.3000000000000296E-3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203.28293332199999</v>
      </c>
      <c r="F3" s="8"/>
    </row>
    <row r="4" spans="2:6" x14ac:dyDescent="0.25">
      <c r="B4" s="1" t="s">
        <v>39</v>
      </c>
      <c r="C4" s="18"/>
      <c r="D4" s="18"/>
      <c r="E4" s="1">
        <v>187.52230388999999</v>
      </c>
      <c r="F4" s="8"/>
    </row>
    <row r="5" spans="2:6" x14ac:dyDescent="0.25">
      <c r="B5" s="1" t="s">
        <v>40</v>
      </c>
      <c r="C5" s="18"/>
      <c r="D5" s="18"/>
      <c r="E5" s="1">
        <v>179.23338026280001</v>
      </c>
      <c r="F5" s="8"/>
    </row>
    <row r="6" spans="2:6" x14ac:dyDescent="0.25">
      <c r="B6" s="1" t="s">
        <v>41</v>
      </c>
      <c r="C6" s="18"/>
      <c r="D6" s="18"/>
      <c r="E6" s="1">
        <v>189.53616209519998</v>
      </c>
      <c r="F6" s="8"/>
    </row>
    <row r="7" spans="2:6" x14ac:dyDescent="0.25">
      <c r="B7" s="1" t="s">
        <v>42</v>
      </c>
      <c r="C7" s="18"/>
      <c r="D7" s="18"/>
      <c r="E7" s="1">
        <v>184.4869234068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7" sqref="D87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9.9729760683599997E-2</v>
      </c>
      <c r="D4">
        <v>0</v>
      </c>
    </row>
    <row r="5" spans="2:4" x14ac:dyDescent="0.25">
      <c r="B5">
        <v>2</v>
      </c>
      <c r="C5">
        <v>4.6026875211600003E-2</v>
      </c>
      <c r="D5">
        <v>0</v>
      </c>
    </row>
    <row r="6" spans="2:4" x14ac:dyDescent="0.25">
      <c r="B6">
        <v>3</v>
      </c>
      <c r="C6">
        <v>7.2819945245999995E-2</v>
      </c>
      <c r="D6">
        <v>0</v>
      </c>
    </row>
    <row r="7" spans="2:4" x14ac:dyDescent="0.25">
      <c r="B7">
        <v>4</v>
      </c>
      <c r="C7">
        <v>7.2761572544399994E-2</v>
      </c>
      <c r="D7">
        <v>0</v>
      </c>
    </row>
    <row r="8" spans="2:4" x14ac:dyDescent="0.25">
      <c r="B8">
        <v>5</v>
      </c>
      <c r="C8">
        <v>0.10209385509839999</v>
      </c>
      <c r="D8">
        <v>0</v>
      </c>
    </row>
    <row r="9" spans="2:4" x14ac:dyDescent="0.25">
      <c r="B9">
        <v>6</v>
      </c>
      <c r="C9">
        <v>0.1385184208968</v>
      </c>
      <c r="D9">
        <v>0</v>
      </c>
    </row>
    <row r="10" spans="2:4" x14ac:dyDescent="0.25">
      <c r="B10">
        <v>7</v>
      </c>
      <c r="C10">
        <v>6.5406612142799997E-2</v>
      </c>
      <c r="D10">
        <v>0</v>
      </c>
    </row>
    <row r="11" spans="2:4" x14ac:dyDescent="0.25">
      <c r="B11">
        <v>8</v>
      </c>
      <c r="C11">
        <v>0.10209385509839999</v>
      </c>
      <c r="D11">
        <v>0</v>
      </c>
    </row>
    <row r="12" spans="2:4" x14ac:dyDescent="0.25">
      <c r="B12">
        <v>9</v>
      </c>
      <c r="C12">
        <v>0.1205688151548</v>
      </c>
      <c r="D12">
        <v>0</v>
      </c>
    </row>
    <row r="13" spans="2:4" x14ac:dyDescent="0.25">
      <c r="B13">
        <v>10</v>
      </c>
      <c r="C13">
        <v>0.1296457702536</v>
      </c>
      <c r="D13">
        <v>0</v>
      </c>
    </row>
    <row r="14" spans="2:4" x14ac:dyDescent="0.25">
      <c r="B14">
        <v>11</v>
      </c>
      <c r="C14">
        <v>0.1296457702536</v>
      </c>
      <c r="D14">
        <v>0</v>
      </c>
    </row>
    <row r="15" spans="2:4" x14ac:dyDescent="0.25">
      <c r="B15">
        <v>12</v>
      </c>
      <c r="C15">
        <v>0.16960188449879998</v>
      </c>
      <c r="D15">
        <v>0</v>
      </c>
    </row>
    <row r="16" spans="2:4" x14ac:dyDescent="0.25">
      <c r="B16">
        <v>13</v>
      </c>
      <c r="C16">
        <v>0.16966025720040001</v>
      </c>
      <c r="D16">
        <v>0</v>
      </c>
    </row>
    <row r="17" spans="2:4" x14ac:dyDescent="0.25">
      <c r="B17">
        <v>14</v>
      </c>
      <c r="C17">
        <v>0.22132009811639999</v>
      </c>
      <c r="D17">
        <v>0</v>
      </c>
    </row>
    <row r="18" spans="2:4" x14ac:dyDescent="0.25">
      <c r="B18">
        <v>15</v>
      </c>
      <c r="C18">
        <v>0.22312965186599998</v>
      </c>
      <c r="D18">
        <v>0</v>
      </c>
    </row>
    <row r="19" spans="2:4" x14ac:dyDescent="0.25">
      <c r="B19">
        <v>16</v>
      </c>
      <c r="C19">
        <v>0.10725983919</v>
      </c>
      <c r="D19">
        <v>0</v>
      </c>
    </row>
    <row r="20" spans="2:4" x14ac:dyDescent="0.25">
      <c r="B20">
        <v>17</v>
      </c>
      <c r="C20">
        <v>0.16525311822960001</v>
      </c>
      <c r="D20">
        <v>0</v>
      </c>
    </row>
    <row r="21" spans="2:4" x14ac:dyDescent="0.25">
      <c r="B21">
        <v>18</v>
      </c>
      <c r="C21">
        <v>0.19441028267880001</v>
      </c>
      <c r="D21">
        <v>0</v>
      </c>
    </row>
    <row r="22" spans="2:4" x14ac:dyDescent="0.25">
      <c r="B22">
        <v>19</v>
      </c>
      <c r="C22">
        <v>0.20871159457079999</v>
      </c>
      <c r="D22">
        <v>0</v>
      </c>
    </row>
    <row r="23" spans="2:4" x14ac:dyDescent="0.25">
      <c r="B23">
        <v>20</v>
      </c>
      <c r="C23">
        <v>0.20871159457079999</v>
      </c>
      <c r="D23">
        <v>0</v>
      </c>
    </row>
    <row r="24" spans="2:4" x14ac:dyDescent="0.25">
      <c r="B24">
        <v>21</v>
      </c>
      <c r="C24">
        <v>0.26664650090879999</v>
      </c>
      <c r="D24">
        <v>0</v>
      </c>
    </row>
    <row r="25" spans="2:4" x14ac:dyDescent="0.25">
      <c r="B25">
        <v>22</v>
      </c>
      <c r="C25">
        <v>0.26673405996120003</v>
      </c>
      <c r="D25">
        <v>0</v>
      </c>
    </row>
    <row r="26" spans="2:4" x14ac:dyDescent="0.25">
      <c r="B26">
        <v>23</v>
      </c>
      <c r="C26">
        <v>0.34469080294800003</v>
      </c>
      <c r="D26">
        <v>0</v>
      </c>
    </row>
    <row r="27" spans="2:4" x14ac:dyDescent="0.25">
      <c r="B27">
        <v>24</v>
      </c>
      <c r="C27">
        <v>0.34527452996399999</v>
      </c>
      <c r="D27">
        <v>0</v>
      </c>
    </row>
    <row r="28" spans="2:4" x14ac:dyDescent="0.25">
      <c r="B28">
        <v>25</v>
      </c>
      <c r="C28">
        <v>0.44334066865199995</v>
      </c>
      <c r="D28">
        <v>0</v>
      </c>
    </row>
    <row r="29" spans="2:4" x14ac:dyDescent="0.25">
      <c r="B29">
        <v>26</v>
      </c>
      <c r="C29">
        <v>0.44334066865199995</v>
      </c>
      <c r="D29">
        <v>0</v>
      </c>
    </row>
    <row r="30" spans="2:4" x14ac:dyDescent="0.25">
      <c r="B30">
        <v>27</v>
      </c>
      <c r="C30">
        <v>0.57059315814</v>
      </c>
      <c r="D30">
        <v>0</v>
      </c>
    </row>
    <row r="31" spans="2:4" x14ac:dyDescent="0.25">
      <c r="B31">
        <v>28</v>
      </c>
      <c r="C31">
        <v>0.57059315814</v>
      </c>
      <c r="D31">
        <v>0</v>
      </c>
    </row>
    <row r="32" spans="2:4" x14ac:dyDescent="0.25">
      <c r="B32">
        <v>29</v>
      </c>
      <c r="C32">
        <v>0.281502353466</v>
      </c>
      <c r="D32">
        <v>0</v>
      </c>
    </row>
    <row r="33" spans="2:4" x14ac:dyDescent="0.25">
      <c r="B33">
        <v>30</v>
      </c>
      <c r="C33">
        <v>0.42553699466399997</v>
      </c>
      <c r="D33">
        <v>0</v>
      </c>
    </row>
    <row r="34" spans="2:4" x14ac:dyDescent="0.25">
      <c r="B34">
        <v>31</v>
      </c>
      <c r="C34">
        <v>0.498211008156</v>
      </c>
      <c r="D34">
        <v>0</v>
      </c>
    </row>
    <row r="35" spans="2:4" x14ac:dyDescent="0.25">
      <c r="B35">
        <v>32</v>
      </c>
      <c r="C35">
        <v>0.53556953718</v>
      </c>
      <c r="D35">
        <v>0</v>
      </c>
    </row>
    <row r="36" spans="2:4" x14ac:dyDescent="0.25">
      <c r="B36">
        <v>33</v>
      </c>
      <c r="C36">
        <v>0.53469394665600001</v>
      </c>
      <c r="D36">
        <v>0</v>
      </c>
    </row>
    <row r="37" spans="2:4" x14ac:dyDescent="0.25">
      <c r="B37">
        <v>34</v>
      </c>
      <c r="C37">
        <v>0.684128062752</v>
      </c>
      <c r="D37">
        <v>0</v>
      </c>
    </row>
    <row r="38" spans="2:4" x14ac:dyDescent="0.25">
      <c r="B38">
        <v>35</v>
      </c>
      <c r="C38">
        <v>0.68354433573600004</v>
      </c>
      <c r="D38">
        <v>0</v>
      </c>
    </row>
    <row r="39" spans="2:4" x14ac:dyDescent="0.25">
      <c r="B39">
        <v>36</v>
      </c>
      <c r="C39">
        <v>0.87033698085600009</v>
      </c>
      <c r="D39">
        <v>0</v>
      </c>
    </row>
    <row r="40" spans="2:4" x14ac:dyDescent="0.25">
      <c r="B40">
        <v>37</v>
      </c>
      <c r="C40">
        <v>0.87296375242800006</v>
      </c>
      <c r="D40">
        <v>0</v>
      </c>
    </row>
    <row r="41" spans="2:4" x14ac:dyDescent="0.25">
      <c r="B41">
        <v>38</v>
      </c>
      <c r="C41">
        <v>1.116961645116</v>
      </c>
      <c r="D41">
        <v>0</v>
      </c>
    </row>
    <row r="42" spans="2:4" x14ac:dyDescent="0.25">
      <c r="B42">
        <v>39</v>
      </c>
      <c r="C42">
        <v>1.118129099148</v>
      </c>
      <c r="D42">
        <v>0</v>
      </c>
    </row>
    <row r="43" spans="2:4" x14ac:dyDescent="0.25">
      <c r="B43">
        <v>40</v>
      </c>
      <c r="C43">
        <v>1.4225427379919999</v>
      </c>
      <c r="D43">
        <v>0</v>
      </c>
    </row>
    <row r="44" spans="2:4" x14ac:dyDescent="0.25">
      <c r="B44">
        <v>41</v>
      </c>
      <c r="C44">
        <v>1.4240020555319999</v>
      </c>
      <c r="D44">
        <v>0</v>
      </c>
    </row>
    <row r="45" spans="2:4" x14ac:dyDescent="0.25">
      <c r="B45">
        <v>42</v>
      </c>
      <c r="C45">
        <v>1.8159747467760001</v>
      </c>
      <c r="D45">
        <v>0</v>
      </c>
    </row>
    <row r="46" spans="2:4" x14ac:dyDescent="0.25">
      <c r="B46">
        <v>43</v>
      </c>
      <c r="C46">
        <v>1.8177259278239999</v>
      </c>
      <c r="D46">
        <v>0</v>
      </c>
    </row>
    <row r="47" spans="2:4" x14ac:dyDescent="0.25">
      <c r="B47">
        <v>44</v>
      </c>
      <c r="C47">
        <v>2.3229416601719999</v>
      </c>
      <c r="D47">
        <v>0</v>
      </c>
    </row>
    <row r="48" spans="2:4" x14ac:dyDescent="0.25">
      <c r="B48">
        <v>45</v>
      </c>
      <c r="C48">
        <v>2.3287789303320001</v>
      </c>
      <c r="D48">
        <v>0</v>
      </c>
    </row>
    <row r="49" spans="2:4" x14ac:dyDescent="0.25">
      <c r="B49">
        <v>46</v>
      </c>
      <c r="C49">
        <v>2.9390655255600002</v>
      </c>
      <c r="D49">
        <v>0</v>
      </c>
    </row>
    <row r="50" spans="2:4" x14ac:dyDescent="0.25">
      <c r="B50">
        <v>47</v>
      </c>
      <c r="C50">
        <v>2.9390655255600002</v>
      </c>
      <c r="D50">
        <v>0</v>
      </c>
    </row>
    <row r="51" spans="2:4" x14ac:dyDescent="0.25">
      <c r="B51">
        <v>48</v>
      </c>
      <c r="C51">
        <v>3.7416901725599998</v>
      </c>
      <c r="D51">
        <v>0</v>
      </c>
    </row>
    <row r="52" spans="2:4" x14ac:dyDescent="0.25">
      <c r="B52">
        <v>49</v>
      </c>
      <c r="C52">
        <v>3.7650392531999999</v>
      </c>
      <c r="D52">
        <v>0</v>
      </c>
    </row>
    <row r="53" spans="2:4" x14ac:dyDescent="0.25">
      <c r="B53">
        <v>50</v>
      </c>
      <c r="C53">
        <v>4.8186665170800005</v>
      </c>
      <c r="D53">
        <v>0</v>
      </c>
    </row>
    <row r="54" spans="2:4" x14ac:dyDescent="0.25">
      <c r="B54">
        <v>51</v>
      </c>
      <c r="C54">
        <v>4.7807242610399996</v>
      </c>
      <c r="D54">
        <v>0</v>
      </c>
    </row>
    <row r="55" spans="2:4" x14ac:dyDescent="0.25">
      <c r="B55">
        <v>52</v>
      </c>
      <c r="C55">
        <v>6.1116218575200003</v>
      </c>
      <c r="D55">
        <v>0</v>
      </c>
    </row>
    <row r="56" spans="2:4" x14ac:dyDescent="0.25">
      <c r="B56">
        <v>53</v>
      </c>
      <c r="C56">
        <v>6.0474118857599999</v>
      </c>
      <c r="D56">
        <v>0</v>
      </c>
    </row>
    <row r="57" spans="2:4" x14ac:dyDescent="0.25">
      <c r="B57">
        <v>54</v>
      </c>
      <c r="C57">
        <v>7.7723252180399998</v>
      </c>
      <c r="D57">
        <v>0</v>
      </c>
    </row>
    <row r="58" spans="2:4" x14ac:dyDescent="0.25">
      <c r="B58">
        <v>55</v>
      </c>
      <c r="C58">
        <v>7.8540470002799996</v>
      </c>
      <c r="D58">
        <v>0</v>
      </c>
    </row>
    <row r="59" spans="2:4" x14ac:dyDescent="0.25">
      <c r="B59">
        <v>56</v>
      </c>
      <c r="C59">
        <v>9.7015430059199996</v>
      </c>
      <c r="D59">
        <v>0</v>
      </c>
    </row>
    <row r="60" spans="2:4" x14ac:dyDescent="0.25">
      <c r="B60">
        <v>57</v>
      </c>
      <c r="C60">
        <v>9.85623066516</v>
      </c>
      <c r="D60">
        <v>0</v>
      </c>
    </row>
    <row r="61" spans="2:4" x14ac:dyDescent="0.25">
      <c r="B61">
        <v>58</v>
      </c>
      <c r="C61">
        <v>12.856587527399999</v>
      </c>
      <c r="D61">
        <v>0</v>
      </c>
    </row>
    <row r="62" spans="2:4" x14ac:dyDescent="0.25">
      <c r="B62">
        <v>59</v>
      </c>
      <c r="C62">
        <v>12.862424797559999</v>
      </c>
      <c r="D62">
        <v>0</v>
      </c>
    </row>
    <row r="63" spans="2:4" x14ac:dyDescent="0.25">
      <c r="B63">
        <v>60</v>
      </c>
      <c r="C63">
        <v>15.722687175959999</v>
      </c>
      <c r="D63">
        <v>0</v>
      </c>
    </row>
    <row r="64" spans="2:4" x14ac:dyDescent="0.25">
      <c r="B64">
        <v>61</v>
      </c>
      <c r="C64">
        <v>15.670151744519998</v>
      </c>
      <c r="D64">
        <v>0</v>
      </c>
    </row>
    <row r="65" spans="2:4" x14ac:dyDescent="0.25">
      <c r="B65">
        <v>62</v>
      </c>
      <c r="C65">
        <v>20.663936366399998</v>
      </c>
      <c r="D65">
        <v>0</v>
      </c>
    </row>
    <row r="66" spans="2:4" x14ac:dyDescent="0.25">
      <c r="B66">
        <v>63</v>
      </c>
      <c r="C66">
        <v>21.355652880360001</v>
      </c>
      <c r="D66">
        <v>0</v>
      </c>
    </row>
    <row r="67" spans="2:4" x14ac:dyDescent="0.25">
      <c r="B67">
        <v>64</v>
      </c>
      <c r="C67">
        <v>26.361112042559999</v>
      </c>
      <c r="D67">
        <v>0</v>
      </c>
    </row>
    <row r="68" spans="2:4" x14ac:dyDescent="0.25">
      <c r="B68">
        <v>65</v>
      </c>
      <c r="C68">
        <v>27.295075268159998</v>
      </c>
      <c r="D68">
        <v>0</v>
      </c>
    </row>
    <row r="69" spans="2:4" x14ac:dyDescent="0.25">
      <c r="B69">
        <v>66</v>
      </c>
      <c r="C69">
        <v>31.4336998116</v>
      </c>
      <c r="D69">
        <v>0</v>
      </c>
    </row>
    <row r="70" spans="2:4" x14ac:dyDescent="0.25">
      <c r="B70">
        <v>67</v>
      </c>
      <c r="C70">
        <v>30.908345497200003</v>
      </c>
      <c r="D70">
        <v>0</v>
      </c>
    </row>
    <row r="71" spans="2:4" x14ac:dyDescent="0.25">
      <c r="B71">
        <v>68</v>
      </c>
      <c r="C71">
        <v>41.298686382</v>
      </c>
      <c r="D71">
        <v>0</v>
      </c>
    </row>
    <row r="72" spans="2:4" x14ac:dyDescent="0.25">
      <c r="B72">
        <v>69</v>
      </c>
      <c r="C72">
        <v>41.999158801200004</v>
      </c>
      <c r="D72">
        <v>0</v>
      </c>
    </row>
    <row r="73" spans="2:4" x14ac:dyDescent="0.25">
      <c r="B73">
        <v>70</v>
      </c>
      <c r="C73">
        <v>53.702885471999998</v>
      </c>
      <c r="D73">
        <v>0</v>
      </c>
    </row>
    <row r="74" spans="2:4" x14ac:dyDescent="0.25">
      <c r="B74">
        <v>71</v>
      </c>
      <c r="C74">
        <v>53.2942765608</v>
      </c>
      <c r="D74">
        <v>0</v>
      </c>
    </row>
    <row r="75" spans="2:4" x14ac:dyDescent="0.25">
      <c r="B75">
        <v>72</v>
      </c>
      <c r="C75">
        <v>67.420470347999995</v>
      </c>
      <c r="D75">
        <v>0</v>
      </c>
    </row>
    <row r="76" spans="2:4" x14ac:dyDescent="0.25">
      <c r="B76">
        <v>73</v>
      </c>
      <c r="C76">
        <v>68.120942767200006</v>
      </c>
      <c r="D76">
        <v>0</v>
      </c>
    </row>
    <row r="77" spans="2:4" x14ac:dyDescent="0.25">
      <c r="B77">
        <v>74</v>
      </c>
      <c r="C77">
        <v>85.282517037600002</v>
      </c>
      <c r="D77">
        <v>0</v>
      </c>
    </row>
    <row r="78" spans="2:4" x14ac:dyDescent="0.25">
      <c r="B78">
        <v>75</v>
      </c>
      <c r="C78">
        <v>87.004511734800005</v>
      </c>
      <c r="D78">
        <v>0</v>
      </c>
    </row>
    <row r="79" spans="2:4" x14ac:dyDescent="0.25">
      <c r="B79">
        <v>76</v>
      </c>
      <c r="C79">
        <v>109.79905170959999</v>
      </c>
      <c r="D79">
        <v>0</v>
      </c>
    </row>
    <row r="80" spans="2:4" x14ac:dyDescent="0.25">
      <c r="B80">
        <v>77</v>
      </c>
      <c r="C80">
        <v>108.7483430808</v>
      </c>
      <c r="D80">
        <v>0</v>
      </c>
    </row>
    <row r="81" spans="2:4" x14ac:dyDescent="0.25">
      <c r="B81">
        <v>78</v>
      </c>
      <c r="C81">
        <v>139.53994317480002</v>
      </c>
      <c r="D81">
        <v>0</v>
      </c>
    </row>
    <row r="82" spans="2:4" x14ac:dyDescent="0.25">
      <c r="B82">
        <v>79</v>
      </c>
      <c r="C82">
        <v>139.45238412239999</v>
      </c>
      <c r="D82">
        <v>0</v>
      </c>
    </row>
    <row r="83" spans="2:4" x14ac:dyDescent="0.25">
      <c r="B83">
        <v>80</v>
      </c>
      <c r="C83">
        <v>190.1782618128</v>
      </c>
      <c r="D83">
        <v>0</v>
      </c>
    </row>
    <row r="84" spans="2:4" x14ac:dyDescent="0.25">
      <c r="B84">
        <v>81</v>
      </c>
      <c r="C84">
        <v>95.264249011199993</v>
      </c>
      <c r="D84">
        <v>0</v>
      </c>
    </row>
    <row r="85" spans="2:4" x14ac:dyDescent="0.25">
      <c r="B85">
        <v>82</v>
      </c>
      <c r="C85">
        <v>142.60451000879999</v>
      </c>
      <c r="D85">
        <v>0</v>
      </c>
    </row>
    <row r="86" spans="2:4" x14ac:dyDescent="0.25">
      <c r="B86">
        <v>83</v>
      </c>
      <c r="C86">
        <v>166.24545415680001</v>
      </c>
      <c r="D86">
        <v>0</v>
      </c>
    </row>
    <row r="87" spans="2:4" x14ac:dyDescent="0.25">
      <c r="B87">
        <v>84</v>
      </c>
      <c r="C87">
        <v>178.29941703719999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190.84954788119998</v>
      </c>
    </row>
    <row r="3" spans="2:9" x14ac:dyDescent="0.25">
      <c r="B3" s="18">
        <v>150</v>
      </c>
      <c r="C3" s="18">
        <v>200</v>
      </c>
      <c r="D3" s="1">
        <v>177.38296562208001</v>
      </c>
      <c r="E3" s="19" t="str">
        <f>IF(D3="","N/A",IF(OR(D3&lt;B3,D3&gt;C3),"FAIL","PASS"))</f>
        <v>PASS</v>
      </c>
      <c r="H3" t="s">
        <v>39</v>
      </c>
      <c r="I3">
        <v>176.05206802560002</v>
      </c>
    </row>
    <row r="4" spans="2:9" x14ac:dyDescent="0.25">
      <c r="H4" t="s">
        <v>40</v>
      </c>
      <c r="I4">
        <v>168.31768506360001</v>
      </c>
    </row>
    <row r="5" spans="2:9" x14ac:dyDescent="0.25">
      <c r="H5" t="s">
        <v>41</v>
      </c>
      <c r="I5">
        <v>178.24104433560001</v>
      </c>
    </row>
    <row r="6" spans="2:9" x14ac:dyDescent="0.25">
      <c r="B6" s="15" t="s">
        <v>23</v>
      </c>
      <c r="H6" t="s">
        <v>42</v>
      </c>
      <c r="I6">
        <v>173.45448280439999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0.12546725174711507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190.878734232</v>
      </c>
      <c r="J2" t="s">
        <v>26</v>
      </c>
    </row>
    <row r="3" spans="2:10" x14ac:dyDescent="0.25">
      <c r="B3" s="18">
        <v>100</v>
      </c>
      <c r="C3" s="18"/>
      <c r="D3" s="1">
        <v>667.07466340269275</v>
      </c>
      <c r="E3" s="19" t="str">
        <f>IF(D3="","N/A",IF(OR(D3&lt;B3),"FAIL","PASS"))</f>
        <v>PASS</v>
      </c>
      <c r="I3">
        <v>0.28614298324320003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7.80151156884E-2</v>
      </c>
    </row>
    <row r="3" spans="2:9" x14ac:dyDescent="0.25">
      <c r="B3" s="18">
        <v>0.05</v>
      </c>
      <c r="C3" s="18">
        <v>0.1</v>
      </c>
      <c r="D3" s="1">
        <v>7.2376312713840013E-2</v>
      </c>
      <c r="E3" s="19" t="str">
        <f>IF(D3="","N/A",IF(OR(D3&lt;B3,D3&gt;C3),"FAIL","PASS"))</f>
        <v>PASS</v>
      </c>
      <c r="H3" t="s">
        <v>39</v>
      </c>
      <c r="I3">
        <v>7.1885982020400002E-2</v>
      </c>
    </row>
    <row r="4" spans="2:9" x14ac:dyDescent="0.25">
      <c r="H4" t="s">
        <v>40</v>
      </c>
      <c r="I4">
        <v>6.86462970816E-2</v>
      </c>
    </row>
    <row r="5" spans="2:9" x14ac:dyDescent="0.25">
      <c r="H5" t="s">
        <v>41</v>
      </c>
      <c r="I5">
        <v>7.2936690649199998E-2</v>
      </c>
    </row>
    <row r="6" spans="2:9" x14ac:dyDescent="0.25">
      <c r="H6" t="s">
        <v>42</v>
      </c>
      <c r="I6">
        <v>7.0397478129599997E-2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190.93710693360001</v>
      </c>
      <c r="J2">
        <v>73.812281173200006</v>
      </c>
      <c r="K2">
        <v>171.52818365160002</v>
      </c>
      <c r="L2">
        <v>63.246822183599996</v>
      </c>
    </row>
    <row r="3" spans="2:12" x14ac:dyDescent="0.25">
      <c r="B3" s="18">
        <v>50</v>
      </c>
      <c r="C3" s="18"/>
      <c r="D3" s="1">
        <v>57.672229180799995</v>
      </c>
      <c r="E3" s="19" t="str">
        <f>IF(D3="","N/A",IF(OR(D3&lt;B3),"FAIL","PASS"))</f>
        <v>PASS</v>
      </c>
      <c r="H3" t="s">
        <v>39</v>
      </c>
      <c r="I3">
        <v>176.08125437639998</v>
      </c>
      <c r="J3">
        <v>71.010391496400004</v>
      </c>
      <c r="K3">
        <v>169.4851390956</v>
      </c>
      <c r="L3">
        <v>65.581730247599992</v>
      </c>
    </row>
    <row r="4" spans="2:12" x14ac:dyDescent="0.25">
      <c r="H4" t="s">
        <v>40</v>
      </c>
      <c r="I4">
        <v>168.37605776519999</v>
      </c>
      <c r="J4">
        <v>68.850601537200006</v>
      </c>
      <c r="K4">
        <v>163.00576921799998</v>
      </c>
      <c r="L4">
        <v>62.633908816799995</v>
      </c>
    </row>
    <row r="5" spans="2:12" x14ac:dyDescent="0.25">
      <c r="H5" t="s">
        <v>41</v>
      </c>
      <c r="I5">
        <v>178.29941703719999</v>
      </c>
      <c r="J5">
        <v>75.738580326000005</v>
      </c>
      <c r="K5">
        <v>163.7938006896</v>
      </c>
      <c r="L5">
        <v>59.686087385999997</v>
      </c>
    </row>
    <row r="6" spans="2:12" x14ac:dyDescent="0.25">
      <c r="H6" t="s">
        <v>42</v>
      </c>
      <c r="I6">
        <v>173.4252964536</v>
      </c>
      <c r="J6">
        <v>72.644827141199997</v>
      </c>
      <c r="K6">
        <v>161.51726532719999</v>
      </c>
      <c r="L6">
        <v>57.672229180799995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190.732802478</v>
      </c>
      <c r="J2">
        <v>73.462044963599993</v>
      </c>
      <c r="K2">
        <v>171.44062459919999</v>
      </c>
      <c r="L2">
        <v>63.100890429599993</v>
      </c>
    </row>
    <row r="3" spans="2:12" x14ac:dyDescent="0.25">
      <c r="B3" s="18">
        <v>20</v>
      </c>
      <c r="C3" s="18"/>
      <c r="D3" s="1">
        <v>60.366197183098599</v>
      </c>
      <c r="E3" s="19" t="str">
        <f>IF(D3="","N/A",IF(OR(D3&lt;B3),"FAIL","PASS"))</f>
        <v>PASS</v>
      </c>
      <c r="G3" t="s">
        <v>38</v>
      </c>
      <c r="H3" t="s">
        <v>27</v>
      </c>
      <c r="I3">
        <v>0.28660996485599999</v>
      </c>
      <c r="J3">
        <v>0.36628870253999996</v>
      </c>
      <c r="K3">
        <v>0.30003568622400001</v>
      </c>
      <c r="L3">
        <v>1.040785269528</v>
      </c>
    </row>
    <row r="4" spans="2:12" x14ac:dyDescent="0.25">
      <c r="G4" t="s">
        <v>39</v>
      </c>
      <c r="H4" t="s">
        <v>26</v>
      </c>
      <c r="I4">
        <v>176.22718613039999</v>
      </c>
      <c r="J4">
        <v>70.776900690000005</v>
      </c>
      <c r="K4">
        <v>169.45595274480002</v>
      </c>
      <c r="L4">
        <v>65.464984844400007</v>
      </c>
    </row>
    <row r="5" spans="2:12" x14ac:dyDescent="0.25">
      <c r="G5" t="s">
        <v>39</v>
      </c>
      <c r="H5" t="s">
        <v>27</v>
      </c>
      <c r="I5">
        <v>0.26037143548679997</v>
      </c>
      <c r="J5">
        <v>0.34644198399600001</v>
      </c>
      <c r="K5">
        <v>0.29740891465199998</v>
      </c>
      <c r="L5">
        <v>1.067344848756</v>
      </c>
    </row>
    <row r="6" spans="2:12" x14ac:dyDescent="0.25">
      <c r="G6" t="s">
        <v>40</v>
      </c>
      <c r="H6" t="s">
        <v>26</v>
      </c>
      <c r="I6">
        <v>168.43443046679999</v>
      </c>
      <c r="J6">
        <v>68.646297081599997</v>
      </c>
      <c r="K6">
        <v>163.06414191960002</v>
      </c>
      <c r="L6">
        <v>62.546349764399999</v>
      </c>
    </row>
    <row r="7" spans="2:12" x14ac:dyDescent="0.25">
      <c r="G7" t="s">
        <v>40</v>
      </c>
      <c r="H7" t="s">
        <v>27</v>
      </c>
      <c r="I7">
        <v>0.26150970316799999</v>
      </c>
      <c r="J7">
        <v>0.33914539629599999</v>
      </c>
      <c r="K7">
        <v>0.29273909852399999</v>
      </c>
      <c r="L7">
        <v>1.0361154533999999</v>
      </c>
    </row>
    <row r="8" spans="2:12" x14ac:dyDescent="0.25">
      <c r="G8" t="s">
        <v>41</v>
      </c>
      <c r="H8" t="s">
        <v>26</v>
      </c>
      <c r="I8">
        <v>178.182671634</v>
      </c>
      <c r="J8">
        <v>75.300785063999996</v>
      </c>
      <c r="K8">
        <v>163.6478689356</v>
      </c>
      <c r="L8">
        <v>59.452596579599998</v>
      </c>
    </row>
    <row r="9" spans="2:12" x14ac:dyDescent="0.25">
      <c r="G9" t="s">
        <v>41</v>
      </c>
      <c r="H9" t="s">
        <v>27</v>
      </c>
      <c r="I9">
        <v>0.26682161901360002</v>
      </c>
      <c r="J9">
        <v>0.37066665516000002</v>
      </c>
      <c r="K9">
        <v>0.28302004370759998</v>
      </c>
      <c r="L9">
        <v>0.96665193849599995</v>
      </c>
    </row>
    <row r="10" spans="2:12" x14ac:dyDescent="0.25">
      <c r="G10" t="s">
        <v>42</v>
      </c>
      <c r="H10" t="s">
        <v>26</v>
      </c>
      <c r="I10">
        <v>173.51285550599999</v>
      </c>
      <c r="J10">
        <v>72.265404580799995</v>
      </c>
      <c r="K10">
        <v>161.4297062748</v>
      </c>
      <c r="L10">
        <v>57.409552023599993</v>
      </c>
    </row>
    <row r="11" spans="2:12" x14ac:dyDescent="0.25">
      <c r="G11" t="s">
        <v>42</v>
      </c>
      <c r="H11" t="s">
        <v>27</v>
      </c>
      <c r="I11">
        <v>0.25733605500360002</v>
      </c>
      <c r="J11">
        <v>0.36074329588799997</v>
      </c>
      <c r="K11">
        <v>0.28021815403079997</v>
      </c>
      <c r="L11">
        <v>0.94271913083999992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2023-06-13T06:23:06Z</dcterms:modified>
</cp:coreProperties>
</file>