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1D4CCD3E-7085-4A9D-9CF2-DE4DE3256358}" xr6:coauthVersionLast="47" xr6:coauthVersionMax="47" xr10:uidLastSave="{00000000-0000-0000-0000-000000000000}"/>
  <bookViews>
    <workbookView xWindow="-120" yWindow="-120" windowWidth="29040" windowHeight="15840" tabRatio="763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<sst xmlns="http://schemas.openxmlformats.org/spreadsheetml/2006/main" count="171" uniqueCount="101">
  <si>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</si>
  <si>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</si>
  <si>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</si>
  <si>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</si>
  <si>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</si>
  <si>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</si>
  <si>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</si>
  <si>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</si>
  <si>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</si>
  <si>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</si>
  <si>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</si>
  <si>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</si>
  <si>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</si>
  <si>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</si>
  <si>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</si>
  <si>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</si>
  <si>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</si>
  <si>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</si>
  <si>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</si>
  <si>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</si>
  <si>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</si>
  <si>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</si>
  <si>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</si>
  <si>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</si>
  <si>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</si>
  <si>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</si>
  <si>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</si>
  <si>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</si>
  <si>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</si>
  <si>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</si>
  <si>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</si>
  <si>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</si>
  <si>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</si>
  <si>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</si>
  <si>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</si>
  <si>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</si>
  <si>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</si>
  <si>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</si>
  <si>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</si>
  <si>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</si>
  <si>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</si>
  <si>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</si>
  <si>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</si>
  <si>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</si>
  <si>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</si>
  <si>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</si>
  <si>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</si>
  <si>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</si>
  <si>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</si>
  <si>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</si>
  <si>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</si>
  <si>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</si>
  <si>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</si>
  <si>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</si>
  <si>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</si>
  <si>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</si>
  <si>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</si>
  <si>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</si>
  <si>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</si>
  <si>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</si>
  <si>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</si>
  <si>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</si>
  <si>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</si>
  <si>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</si>
  <si>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</si>
  <si>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</si>
  <si>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</si>
  <si>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</si>
  <si>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</si>
  <si>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</si>
  <si>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</si>
  <si>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</si>
  <si>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</si>
  <si>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</si>
  <si>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</si>
  <si>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</si>
  <si>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</si>
  <si>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</si>
  <si>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</si>
  <si>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</si>
  <si>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</si>
  <si>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</si>
  <si>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</si>
  <si>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</si>
  <si>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</si>
  <si>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</si>
  <si>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</si>
  <si>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</si>
  <si>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</si>
  <si>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</si>
  <si>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</si>
  <si>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</si>
  <si>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</si>
  <si>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</si>
  <si>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</si>
  <si>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</si>
  <si>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</si>
  <si>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</si>
  <si>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</si>
  <si>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</si>
  <si>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S23065556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</si>
</sst>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abSelected="1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177.03272941247999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0.14212383702277828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651.66015625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0.1739</v>
      </c>
      <c r="E15" s="20">
        <f>ChromaticityCoordinates!G4</f>
        <v>0.49630000000000002</v>
      </c>
      <c r="F15" s="20" t="s">
        <v>49</v>
      </c>
      <c r="H15" s="26">
        <f>ChromaticityCoordinates!H4</f>
        <v>1.5610893632332553E-2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0.45119999999999999</v>
      </c>
      <c r="E16" s="20">
        <f>ChromaticityCoordinates!G5</f>
        <v>0.5282</v>
      </c>
      <c r="F16" s="20" t="s">
        <v>49</v>
      </c>
      <c r="H16" s="26">
        <f>ChromaticityCoordinates!H5</f>
        <v>2.8284271247458785E-4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</v>
      </c>
      <c r="E17" s="20">
        <f>ChromaticityCoordinates!G6</f>
        <v>0.56310000000000004</v>
      </c>
      <c r="F17" s="20" t="s">
        <v>49</v>
      </c>
      <c r="H17" s="26">
        <f>ChromaticityCoordinates!H6</f>
        <v>1.006031808642251E-2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0.1198</v>
      </c>
      <c r="E18" s="20">
        <f>ChromaticityCoordinates!G7</f>
        <v>0.30409999999999998</v>
      </c>
      <c r="F18" s="20" t="s">
        <v>49</v>
      </c>
      <c r="H18" s="26">
        <f>ChromaticityCoordinates!H7</f>
        <v>2.1341274563624363E-2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7.3818118443360003E-2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59.014801317599996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65.610994920824623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7.3140995104799988E-2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0.12771947110079998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0.1666832494188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0.20497574166840002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0.26200587113160001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0.33797794226399996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0.43458476341200003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0.56008607185199999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0.71419000407599997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0.91003041794399997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1.1683296225240001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1.3936482507000001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1.773654538116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2.278578406956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2.876606734848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3.6774802007999998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4.6990024788000007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5.9598528333600003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7.6322307341999993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9.7861834232400007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12.21740644488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15.783978512639999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19.802939017799996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25.993364022480002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32.542781142000003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42.8747493252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52.126822528799998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66.719997928799998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84.056690304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107.08472108519999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136.70886714719998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174.35925967919999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0.1739</v>
      </c>
      <c r="G4" s="4">
        <v>0.49630000000000002</v>
      </c>
      <c r="H4" s="3">
        <f>IF(OR((F4=""),(G4="")),"",SQRT((F4-C4)^2+(G4-D4)^2))</f>
        <v>1.5610893632332553E-2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-3.0999999999999917E-3</v>
      </c>
      <c r="O4" s="3">
        <f>IF(G4="","",G4-D4)</f>
        <v>1.5300000000000036E-2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0.45119999999999999</v>
      </c>
      <c r="G5" s="4">
        <v>0.5282</v>
      </c>
      <c r="H5" s="3">
        <f t="shared" ref="H5:H7" si="0">IF(OR((F5=""),(G5="")),"",SQRT((F5-C5)^2+(G5-D5)^2))</f>
        <v>2.8284271247458785E-4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1.9999999999997797E-4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</v>
      </c>
      <c r="G6" s="4">
        <v>0.56310000000000004</v>
      </c>
      <c r="H6" s="3">
        <f t="shared" si="0"/>
        <v>1.006031808642251E-2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9.999999999999995E-3</v>
      </c>
      <c r="O6" s="3">
        <f t="shared" ref="O6:O7" si="6">IF(G6="","",G6-D6)</f>
        <v>1.0999999999999899E-3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0.1198</v>
      </c>
      <c r="G7" s="3">
        <v>0.30409999999999998</v>
      </c>
      <c r="H7" s="3">
        <f t="shared" si="0"/>
        <v>2.1341274563624363E-2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-3.1999999999999945E-3</v>
      </c>
      <c r="O7" s="3">
        <f t="shared" si="6"/>
        <v>2.1100000000000008E-2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194.76051888839999</v>
      </c>
      <c r="F3" s="8"/>
    </row>
    <row r="4" spans="2:6" x14ac:dyDescent="0.25">
      <c r="B4" s="1" t="s">
        <v>39</v>
      </c>
      <c r="C4" s="18"/>
      <c r="D4" s="18"/>
      <c r="E4" s="1">
        <v>173.62960090919998</v>
      </c>
      <c r="F4" s="8"/>
    </row>
    <row r="5" spans="2:6" x14ac:dyDescent="0.25">
      <c r="B5" s="1" t="s">
        <v>40</v>
      </c>
      <c r="C5" s="18"/>
      <c r="D5" s="18"/>
      <c r="E5" s="1">
        <v>168.78466667639998</v>
      </c>
      <c r="F5" s="8"/>
    </row>
    <row r="6" spans="2:6" x14ac:dyDescent="0.25">
      <c r="B6" s="1" t="s">
        <v>41</v>
      </c>
      <c r="C6" s="18"/>
      <c r="D6" s="18"/>
      <c r="E6" s="1">
        <v>174.97217304599999</v>
      </c>
      <c r="F6" s="8"/>
    </row>
    <row r="7" spans="2:6" x14ac:dyDescent="0.25">
      <c r="B7" s="1" t="s">
        <v>42</v>
      </c>
      <c r="C7" s="18"/>
      <c r="D7" s="18"/>
      <c r="E7" s="1">
        <v>172.72482403439997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39" workbookViewId="0">
      <selection activeCell="D73" sqref="D7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9.1615955161199997E-2</v>
      </c>
      <c r="D4">
        <v>0</v>
      </c>
    </row>
    <row r="5" spans="2:4" x14ac:dyDescent="0.25">
      <c r="B5">
        <v>2</v>
      </c>
      <c r="C5">
        <v>4.1444618135999998E-2</v>
      </c>
      <c r="D5">
        <v>0</v>
      </c>
    </row>
    <row r="6" spans="2:4" x14ac:dyDescent="0.25">
      <c r="B6">
        <v>3</v>
      </c>
      <c r="C6">
        <v>6.6515693473199994E-2</v>
      </c>
      <c r="D6">
        <v>0</v>
      </c>
    </row>
    <row r="7" spans="2:4" x14ac:dyDescent="0.25">
      <c r="B7">
        <v>4</v>
      </c>
      <c r="C7">
        <v>7.9153383369599997E-2</v>
      </c>
      <c r="D7">
        <v>0</v>
      </c>
    </row>
    <row r="8" spans="2:4" x14ac:dyDescent="0.25">
      <c r="B8">
        <v>5</v>
      </c>
      <c r="C8">
        <v>7.2849131596799996E-2</v>
      </c>
      <c r="D8">
        <v>0</v>
      </c>
    </row>
    <row r="9" spans="2:4" x14ac:dyDescent="0.25">
      <c r="B9">
        <v>6</v>
      </c>
      <c r="C9">
        <v>7.2849131596799996E-2</v>
      </c>
      <c r="D9">
        <v>0</v>
      </c>
    </row>
    <row r="10" spans="2:4" x14ac:dyDescent="0.25">
      <c r="B10">
        <v>7</v>
      </c>
      <c r="C10">
        <v>0.10212304144919999</v>
      </c>
      <c r="D10">
        <v>0</v>
      </c>
    </row>
    <row r="11" spans="2:4" x14ac:dyDescent="0.25">
      <c r="B11">
        <v>8</v>
      </c>
      <c r="C11">
        <v>0.12763191204839999</v>
      </c>
      <c r="D11">
        <v>0</v>
      </c>
    </row>
    <row r="12" spans="2:4" x14ac:dyDescent="0.25">
      <c r="B12">
        <v>9</v>
      </c>
      <c r="C12">
        <v>0.12763191204839999</v>
      </c>
      <c r="D12">
        <v>0</v>
      </c>
    </row>
    <row r="13" spans="2:4" x14ac:dyDescent="0.25">
      <c r="B13">
        <v>10</v>
      </c>
      <c r="C13">
        <v>0.16677080847119999</v>
      </c>
      <c r="D13">
        <v>0</v>
      </c>
    </row>
    <row r="14" spans="2:4" x14ac:dyDescent="0.25">
      <c r="B14">
        <v>11</v>
      </c>
      <c r="C14">
        <v>0.166799994822</v>
      </c>
      <c r="D14">
        <v>0</v>
      </c>
    </row>
    <row r="15" spans="2:4" x14ac:dyDescent="0.25">
      <c r="B15">
        <v>12</v>
      </c>
      <c r="C15">
        <v>0.21767180426640001</v>
      </c>
      <c r="D15">
        <v>0</v>
      </c>
    </row>
    <row r="16" spans="2:4" x14ac:dyDescent="0.25">
      <c r="B16">
        <v>13</v>
      </c>
      <c r="C16">
        <v>0.205325977878</v>
      </c>
      <c r="D16">
        <v>0</v>
      </c>
    </row>
    <row r="17" spans="2:4" x14ac:dyDescent="0.25">
      <c r="B17">
        <v>14</v>
      </c>
      <c r="C17">
        <v>0.20544272328119997</v>
      </c>
      <c r="D17">
        <v>0</v>
      </c>
    </row>
    <row r="18" spans="2:4" x14ac:dyDescent="0.25">
      <c r="B18">
        <v>15</v>
      </c>
      <c r="C18">
        <v>0.26282308895399997</v>
      </c>
      <c r="D18">
        <v>0</v>
      </c>
    </row>
    <row r="19" spans="2:4" x14ac:dyDescent="0.25">
      <c r="B19">
        <v>16</v>
      </c>
      <c r="C19">
        <v>0.26293983435720003</v>
      </c>
      <c r="D19">
        <v>0</v>
      </c>
    </row>
    <row r="20" spans="2:4" x14ac:dyDescent="0.25">
      <c r="B20">
        <v>17</v>
      </c>
      <c r="C20">
        <v>0.33943725980400002</v>
      </c>
      <c r="D20">
        <v>0</v>
      </c>
    </row>
    <row r="21" spans="2:4" x14ac:dyDescent="0.25">
      <c r="B21">
        <v>18</v>
      </c>
      <c r="C21">
        <v>0.33943725980400002</v>
      </c>
      <c r="D21">
        <v>0</v>
      </c>
    </row>
    <row r="22" spans="2:4" x14ac:dyDescent="0.25">
      <c r="B22">
        <v>19</v>
      </c>
      <c r="C22">
        <v>0.43633594446000001</v>
      </c>
      <c r="D22">
        <v>0</v>
      </c>
    </row>
    <row r="23" spans="2:4" x14ac:dyDescent="0.25">
      <c r="B23">
        <v>20</v>
      </c>
      <c r="C23">
        <v>0.43633594446000001</v>
      </c>
      <c r="D23">
        <v>0</v>
      </c>
    </row>
    <row r="24" spans="2:4" x14ac:dyDescent="0.25">
      <c r="B24">
        <v>21</v>
      </c>
      <c r="C24">
        <v>0.56125352588400002</v>
      </c>
      <c r="D24">
        <v>0</v>
      </c>
    </row>
    <row r="25" spans="2:4" x14ac:dyDescent="0.25">
      <c r="B25">
        <v>22</v>
      </c>
      <c r="C25">
        <v>0.56183725289999997</v>
      </c>
      <c r="D25">
        <v>0</v>
      </c>
    </row>
    <row r="26" spans="2:4" x14ac:dyDescent="0.25">
      <c r="B26">
        <v>23</v>
      </c>
      <c r="C26">
        <v>0.71681677564799995</v>
      </c>
      <c r="D26">
        <v>0</v>
      </c>
    </row>
    <row r="27" spans="2:4" x14ac:dyDescent="0.25">
      <c r="B27">
        <v>24</v>
      </c>
      <c r="C27">
        <v>0.71681677564799995</v>
      </c>
      <c r="D27">
        <v>0</v>
      </c>
    </row>
    <row r="28" spans="2:4" x14ac:dyDescent="0.25">
      <c r="B28">
        <v>25</v>
      </c>
      <c r="C28">
        <v>0.91294905302399998</v>
      </c>
      <c r="D28">
        <v>0</v>
      </c>
    </row>
    <row r="29" spans="2:4" x14ac:dyDescent="0.25">
      <c r="B29">
        <v>26</v>
      </c>
      <c r="C29">
        <v>0.91324091653200001</v>
      </c>
      <c r="D29">
        <v>0</v>
      </c>
    </row>
    <row r="30" spans="2:4" x14ac:dyDescent="0.25">
      <c r="B30">
        <v>27</v>
      </c>
      <c r="C30">
        <v>1.1683296225240001</v>
      </c>
      <c r="D30">
        <v>0</v>
      </c>
    </row>
    <row r="31" spans="2:4" x14ac:dyDescent="0.25">
      <c r="B31">
        <v>28</v>
      </c>
      <c r="C31">
        <v>1.1756262102239998</v>
      </c>
      <c r="D31">
        <v>0</v>
      </c>
    </row>
    <row r="32" spans="2:4" x14ac:dyDescent="0.25">
      <c r="B32">
        <v>29</v>
      </c>
      <c r="C32">
        <v>1.4920062528960001</v>
      </c>
      <c r="D32">
        <v>0</v>
      </c>
    </row>
    <row r="33" spans="2:4" x14ac:dyDescent="0.25">
      <c r="B33">
        <v>30</v>
      </c>
      <c r="C33">
        <v>1.398609930336</v>
      </c>
      <c r="D33">
        <v>0</v>
      </c>
    </row>
    <row r="34" spans="2:4" x14ac:dyDescent="0.25">
      <c r="B34">
        <v>31</v>
      </c>
      <c r="C34">
        <v>1.4009448383999998</v>
      </c>
      <c r="D34">
        <v>0</v>
      </c>
    </row>
    <row r="35" spans="2:4" x14ac:dyDescent="0.25">
      <c r="B35">
        <v>32</v>
      </c>
      <c r="C35">
        <v>1.7870802594840001</v>
      </c>
      <c r="D35">
        <v>0</v>
      </c>
    </row>
    <row r="36" spans="2:4" x14ac:dyDescent="0.25">
      <c r="B36">
        <v>33</v>
      </c>
      <c r="C36">
        <v>1.780659262308</v>
      </c>
      <c r="D36">
        <v>0</v>
      </c>
    </row>
    <row r="37" spans="2:4" x14ac:dyDescent="0.25">
      <c r="B37">
        <v>34</v>
      </c>
      <c r="C37">
        <v>2.2683631841760001</v>
      </c>
      <c r="D37">
        <v>0</v>
      </c>
    </row>
    <row r="38" spans="2:4" x14ac:dyDescent="0.25">
      <c r="B38">
        <v>35</v>
      </c>
      <c r="C38">
        <v>2.2692387747000002</v>
      </c>
      <c r="D38">
        <v>0</v>
      </c>
    </row>
    <row r="39" spans="2:4" x14ac:dyDescent="0.25">
      <c r="B39">
        <v>36</v>
      </c>
      <c r="C39">
        <v>2.892075500772</v>
      </c>
      <c r="D39">
        <v>0</v>
      </c>
    </row>
    <row r="40" spans="2:4" x14ac:dyDescent="0.25">
      <c r="B40">
        <v>37</v>
      </c>
      <c r="C40">
        <v>2.880109096944</v>
      </c>
      <c r="D40">
        <v>0</v>
      </c>
    </row>
    <row r="41" spans="2:4" x14ac:dyDescent="0.25">
      <c r="B41">
        <v>38</v>
      </c>
      <c r="C41">
        <v>3.6920733762000002</v>
      </c>
      <c r="D41">
        <v>0</v>
      </c>
    </row>
    <row r="42" spans="2:4" x14ac:dyDescent="0.25">
      <c r="B42">
        <v>39</v>
      </c>
      <c r="C42">
        <v>3.7154224568399998</v>
      </c>
      <c r="D42">
        <v>0</v>
      </c>
    </row>
    <row r="43" spans="2:4" x14ac:dyDescent="0.25">
      <c r="B43">
        <v>40</v>
      </c>
      <c r="C43">
        <v>4.6960838437199994</v>
      </c>
      <c r="D43">
        <v>0</v>
      </c>
    </row>
    <row r="44" spans="2:4" x14ac:dyDescent="0.25">
      <c r="B44">
        <v>41</v>
      </c>
      <c r="C44">
        <v>4.71651428928</v>
      </c>
      <c r="D44">
        <v>0</v>
      </c>
    </row>
    <row r="45" spans="2:4" x14ac:dyDescent="0.25">
      <c r="B45">
        <v>42</v>
      </c>
      <c r="C45">
        <v>6.056167791</v>
      </c>
      <c r="D45">
        <v>0</v>
      </c>
    </row>
    <row r="46" spans="2:4" x14ac:dyDescent="0.25">
      <c r="B46">
        <v>43</v>
      </c>
      <c r="C46">
        <v>5.9977950894000003</v>
      </c>
      <c r="D46">
        <v>0</v>
      </c>
    </row>
    <row r="47" spans="2:4" x14ac:dyDescent="0.25">
      <c r="B47">
        <v>44</v>
      </c>
      <c r="C47">
        <v>7.63806800436</v>
      </c>
      <c r="D47">
        <v>0</v>
      </c>
    </row>
    <row r="48" spans="2:4" x14ac:dyDescent="0.25">
      <c r="B48">
        <v>45</v>
      </c>
      <c r="C48">
        <v>7.5884512079999995</v>
      </c>
      <c r="D48">
        <v>0</v>
      </c>
    </row>
    <row r="49" spans="2:4" x14ac:dyDescent="0.25">
      <c r="B49">
        <v>46</v>
      </c>
      <c r="C49">
        <v>9.6723566551199998</v>
      </c>
      <c r="D49">
        <v>0</v>
      </c>
    </row>
    <row r="50" spans="2:4" x14ac:dyDescent="0.25">
      <c r="B50">
        <v>47</v>
      </c>
      <c r="C50">
        <v>9.6723566551199998</v>
      </c>
      <c r="D50">
        <v>0</v>
      </c>
    </row>
    <row r="51" spans="2:4" x14ac:dyDescent="0.25">
      <c r="B51">
        <v>48</v>
      </c>
      <c r="C51">
        <v>12.345826388399999</v>
      </c>
      <c r="D51">
        <v>0</v>
      </c>
    </row>
    <row r="52" spans="2:4" x14ac:dyDescent="0.25">
      <c r="B52">
        <v>49</v>
      </c>
      <c r="C52">
        <v>12.2290809852</v>
      </c>
      <c r="D52">
        <v>0</v>
      </c>
    </row>
    <row r="53" spans="2:4" x14ac:dyDescent="0.25">
      <c r="B53">
        <v>50</v>
      </c>
      <c r="C53">
        <v>15.783978512639999</v>
      </c>
      <c r="D53">
        <v>0</v>
      </c>
    </row>
    <row r="54" spans="2:4" x14ac:dyDescent="0.25">
      <c r="B54">
        <v>51</v>
      </c>
      <c r="C54">
        <v>15.632209488480001</v>
      </c>
      <c r="D54">
        <v>0</v>
      </c>
    </row>
    <row r="55" spans="2:4" x14ac:dyDescent="0.25">
      <c r="B55">
        <v>52</v>
      </c>
      <c r="C55">
        <v>19.581122751719999</v>
      </c>
      <c r="D55">
        <v>0</v>
      </c>
    </row>
    <row r="56" spans="2:4" x14ac:dyDescent="0.25">
      <c r="B56">
        <v>53</v>
      </c>
      <c r="C56">
        <v>19.175432475600001</v>
      </c>
      <c r="D56">
        <v>0</v>
      </c>
    </row>
    <row r="57" spans="2:4" x14ac:dyDescent="0.25">
      <c r="B57">
        <v>54</v>
      </c>
      <c r="C57">
        <v>24.428975619599999</v>
      </c>
      <c r="D57">
        <v>0</v>
      </c>
    </row>
    <row r="58" spans="2:4" x14ac:dyDescent="0.25">
      <c r="B58">
        <v>55</v>
      </c>
      <c r="C58">
        <v>26.07216716964</v>
      </c>
      <c r="D58">
        <v>0</v>
      </c>
    </row>
    <row r="59" spans="2:4" x14ac:dyDescent="0.25">
      <c r="B59">
        <v>56</v>
      </c>
      <c r="C59">
        <v>33.009762754800001</v>
      </c>
      <c r="D59">
        <v>0</v>
      </c>
    </row>
    <row r="60" spans="2:4" x14ac:dyDescent="0.25">
      <c r="B60">
        <v>57</v>
      </c>
      <c r="C60">
        <v>30.324618481200002</v>
      </c>
      <c r="D60">
        <v>0</v>
      </c>
    </row>
    <row r="61" spans="2:4" x14ac:dyDescent="0.25">
      <c r="B61">
        <v>58</v>
      </c>
      <c r="C61">
        <v>42.378581361599998</v>
      </c>
      <c r="D61">
        <v>0</v>
      </c>
    </row>
    <row r="62" spans="2:4" x14ac:dyDescent="0.25">
      <c r="B62">
        <v>59</v>
      </c>
      <c r="C62">
        <v>43.049867429999999</v>
      </c>
      <c r="D62">
        <v>0</v>
      </c>
    </row>
    <row r="63" spans="2:4" x14ac:dyDescent="0.25">
      <c r="B63">
        <v>60</v>
      </c>
      <c r="C63">
        <v>52.447872387599993</v>
      </c>
      <c r="D63">
        <v>0</v>
      </c>
    </row>
    <row r="64" spans="2:4" x14ac:dyDescent="0.25">
      <c r="B64">
        <v>61</v>
      </c>
      <c r="C64">
        <v>52.360313335199997</v>
      </c>
      <c r="D64">
        <v>0</v>
      </c>
    </row>
    <row r="65" spans="2:4" x14ac:dyDescent="0.25">
      <c r="B65">
        <v>62</v>
      </c>
      <c r="C65">
        <v>66.282202666800003</v>
      </c>
      <c r="D65">
        <v>0</v>
      </c>
    </row>
    <row r="66" spans="2:4" x14ac:dyDescent="0.25">
      <c r="B66">
        <v>63</v>
      </c>
      <c r="C66">
        <v>66.253016316</v>
      </c>
      <c r="D66">
        <v>0</v>
      </c>
    </row>
    <row r="67" spans="2:4" x14ac:dyDescent="0.25">
      <c r="B67">
        <v>64</v>
      </c>
      <c r="C67">
        <v>84.144249356399996</v>
      </c>
      <c r="D67">
        <v>0</v>
      </c>
    </row>
    <row r="68" spans="2:4" x14ac:dyDescent="0.25">
      <c r="B68">
        <v>65</v>
      </c>
      <c r="C68">
        <v>85.194957985199991</v>
      </c>
      <c r="D68">
        <v>0</v>
      </c>
    </row>
    <row r="69" spans="2:4" x14ac:dyDescent="0.25">
      <c r="B69">
        <v>66</v>
      </c>
      <c r="C69">
        <v>107.5225163472</v>
      </c>
      <c r="D69">
        <v>0</v>
      </c>
    </row>
    <row r="70" spans="2:4" x14ac:dyDescent="0.25">
      <c r="B70">
        <v>67</v>
      </c>
      <c r="C70">
        <v>107.49332999640001</v>
      </c>
      <c r="D70">
        <v>0</v>
      </c>
    </row>
    <row r="71" spans="2:4" x14ac:dyDescent="0.25">
      <c r="B71">
        <v>68</v>
      </c>
      <c r="C71">
        <v>136.76723984880002</v>
      </c>
      <c r="D71">
        <v>0</v>
      </c>
    </row>
    <row r="72" spans="2:4" x14ac:dyDescent="0.25">
      <c r="B72">
        <v>69</v>
      </c>
      <c r="C72">
        <v>137.6720167236</v>
      </c>
      <c r="D72">
        <v>0</v>
      </c>
    </row>
    <row r="73" spans="2:4" x14ac:dyDescent="0.25">
      <c r="B73">
        <v>70</v>
      </c>
      <c r="C73">
        <v>174.94298669519998</v>
      </c>
      <c r="D73">
        <v>0</v>
      </c>
    </row>
    <row r="74" spans="2:4" x14ac:dyDescent="0.25">
      <c r="B74">
        <v>71</v>
      </c>
      <c r="C74">
        <v>36.628870253999999</v>
      </c>
      <c r="D74">
        <v>0</v>
      </c>
    </row>
    <row r="75" spans="2:4" x14ac:dyDescent="0.25">
      <c r="B75">
        <v>72</v>
      </c>
      <c r="C75">
        <v>45.705825352799998</v>
      </c>
      <c r="D75">
        <v>0</v>
      </c>
    </row>
    <row r="76" spans="2:4" x14ac:dyDescent="0.25">
      <c r="B76">
        <v>73</v>
      </c>
      <c r="C76">
        <v>45.705825352799998</v>
      </c>
      <c r="D76">
        <v>0</v>
      </c>
    </row>
    <row r="77" spans="2:4" x14ac:dyDescent="0.25">
      <c r="B77">
        <v>74</v>
      </c>
      <c r="C77">
        <v>23.565059635919997</v>
      </c>
      <c r="D77">
        <v>0</v>
      </c>
    </row>
    <row r="78" spans="2:4" x14ac:dyDescent="0.25">
      <c r="B78">
        <v>75</v>
      </c>
      <c r="C78">
        <v>35.373857169600001</v>
      </c>
      <c r="D78">
        <v>0</v>
      </c>
    </row>
    <row r="79" spans="2:4" x14ac:dyDescent="0.25">
      <c r="B79">
        <v>76</v>
      </c>
      <c r="C79">
        <v>40.247977753200004</v>
      </c>
      <c r="D79">
        <v>0</v>
      </c>
    </row>
    <row r="80" spans="2:4" x14ac:dyDescent="0.25">
      <c r="B80">
        <v>77</v>
      </c>
      <c r="C80">
        <v>36.949920112800001</v>
      </c>
      <c r="D80">
        <v>0</v>
      </c>
    </row>
    <row r="81" spans="2:4" x14ac:dyDescent="0.25">
      <c r="B81">
        <v>78</v>
      </c>
      <c r="C81">
        <v>50.842623093599997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194.8772642916</v>
      </c>
    </row>
    <row r="3" spans="2:9" x14ac:dyDescent="0.25">
      <c r="B3" s="18">
        <v>150</v>
      </c>
      <c r="C3" s="18">
        <v>200</v>
      </c>
      <c r="D3" s="1">
        <v>177.03272941247999</v>
      </c>
      <c r="E3" s="19" t="str">
        <f>IF(D3="","N/A",IF(OR(D3&lt;B3,D3&gt;C3),"FAIL","PASS"))</f>
        <v>PASS</v>
      </c>
      <c r="H3" t="s">
        <v>39</v>
      </c>
      <c r="I3">
        <v>173.804719014</v>
      </c>
    </row>
    <row r="4" spans="2:9" x14ac:dyDescent="0.25">
      <c r="H4" t="s">
        <v>40</v>
      </c>
      <c r="I4">
        <v>169.01815748280001</v>
      </c>
    </row>
    <row r="5" spans="2:9" x14ac:dyDescent="0.25">
      <c r="H5" t="s">
        <v>41</v>
      </c>
      <c r="I5">
        <v>174.7970549412</v>
      </c>
    </row>
    <row r="6" spans="2:9" x14ac:dyDescent="0.25">
      <c r="B6" s="15" t="s">
        <v>23</v>
      </c>
      <c r="H6" t="s">
        <v>42</v>
      </c>
      <c r="I6">
        <v>172.66645133279999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0.14212383702277828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194.76051888839999</v>
      </c>
      <c r="J2" t="s">
        <v>26</v>
      </c>
    </row>
    <row r="3" spans="2:10" x14ac:dyDescent="0.25">
      <c r="B3" s="18">
        <v>100</v>
      </c>
      <c r="C3" s="18"/>
      <c r="D3" s="1">
        <v>651.66015625</v>
      </c>
      <c r="E3" s="19" t="str">
        <f>IF(D3="","N/A",IF(OR(D3&lt;B3),"FAIL","PASS"))</f>
        <v>PASS</v>
      </c>
      <c r="I3">
        <v>0.29886823219199998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8.1342359679600004E-2</v>
      </c>
    </row>
    <row r="3" spans="2:9" x14ac:dyDescent="0.25">
      <c r="B3" s="18">
        <v>0.05</v>
      </c>
      <c r="C3" s="18">
        <v>0.1</v>
      </c>
      <c r="D3" s="1">
        <v>7.3818118443360003E-2</v>
      </c>
      <c r="E3" s="19" t="str">
        <f>IF(D3="","N/A",IF(OR(D3&lt;B3,D3&gt;C3),"FAIL","PASS"))</f>
        <v>PASS</v>
      </c>
      <c r="H3" t="s">
        <v>39</v>
      </c>
      <c r="I3">
        <v>7.2586454439600004E-2</v>
      </c>
    </row>
    <row r="4" spans="2:9" x14ac:dyDescent="0.25">
      <c r="H4" t="s">
        <v>40</v>
      </c>
      <c r="I4">
        <v>7.0514223532799999E-2</v>
      </c>
    </row>
    <row r="5" spans="2:9" x14ac:dyDescent="0.25">
      <c r="H5" t="s">
        <v>41</v>
      </c>
      <c r="I5">
        <v>7.3024249701599986E-2</v>
      </c>
    </row>
    <row r="6" spans="2:9" x14ac:dyDescent="0.25">
      <c r="H6" t="s">
        <v>42</v>
      </c>
      <c r="I6">
        <v>7.1623304863199996E-2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195.08156874719998</v>
      </c>
      <c r="J2">
        <v>74.629498995599988</v>
      </c>
      <c r="K2">
        <v>175.43915465879999</v>
      </c>
      <c r="L2">
        <v>63.9472946028</v>
      </c>
    </row>
    <row r="3" spans="2:12" x14ac:dyDescent="0.25">
      <c r="B3" s="18">
        <v>50</v>
      </c>
      <c r="C3" s="18"/>
      <c r="D3" s="1">
        <v>59.014801317599996</v>
      </c>
      <c r="E3" s="19" t="str">
        <f>IF(D3="","N/A",IF(OR(D3&lt;B3),"FAIL","PASS"))</f>
        <v>PASS</v>
      </c>
      <c r="H3" t="s">
        <v>39</v>
      </c>
      <c r="I3">
        <v>174.09658252200001</v>
      </c>
      <c r="J3">
        <v>68.646297081599997</v>
      </c>
      <c r="K3">
        <v>169.22246193839999</v>
      </c>
      <c r="L3">
        <v>65.260680388799997</v>
      </c>
    </row>
    <row r="4" spans="2:12" x14ac:dyDescent="0.25">
      <c r="H4" t="s">
        <v>40</v>
      </c>
      <c r="I4">
        <v>169.16408923680001</v>
      </c>
      <c r="J4">
        <v>67.274538593999992</v>
      </c>
      <c r="K4">
        <v>164.69857756439998</v>
      </c>
      <c r="L4">
        <v>64.005667304400006</v>
      </c>
    </row>
    <row r="5" spans="2:12" x14ac:dyDescent="0.25">
      <c r="H5" t="s">
        <v>41</v>
      </c>
      <c r="I5">
        <v>174.68030953799999</v>
      </c>
      <c r="J5">
        <v>76.030443833999996</v>
      </c>
      <c r="K5">
        <v>160.84597925880001</v>
      </c>
      <c r="L5">
        <v>59.7152737368</v>
      </c>
    </row>
    <row r="6" spans="2:12" x14ac:dyDescent="0.25">
      <c r="H6" t="s">
        <v>42</v>
      </c>
      <c r="I6">
        <v>172.57889228039997</v>
      </c>
      <c r="J6">
        <v>74.2500764352</v>
      </c>
      <c r="K6">
        <v>160.61248845239999</v>
      </c>
      <c r="L6">
        <v>59.014801317599996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194.7313325376</v>
      </c>
      <c r="J2">
        <v>74.629498995599988</v>
      </c>
      <c r="K2">
        <v>175.1764775016</v>
      </c>
      <c r="L2">
        <v>63.9472946028</v>
      </c>
    </row>
    <row r="3" spans="2:12" x14ac:dyDescent="0.25">
      <c r="B3" s="18">
        <v>20</v>
      </c>
      <c r="C3" s="18"/>
      <c r="D3" s="1">
        <v>65.610994920824623</v>
      </c>
      <c r="E3" s="19" t="str">
        <f>IF(D3="","N/A",IF(OR(D3&lt;B3),"FAIL","PASS"))</f>
        <v>PASS</v>
      </c>
      <c r="G3" t="s">
        <v>38</v>
      </c>
      <c r="H3" t="s">
        <v>27</v>
      </c>
      <c r="I3">
        <v>0.30032754973199999</v>
      </c>
      <c r="J3">
        <v>0.36541311201600002</v>
      </c>
      <c r="K3">
        <v>0.32104985880000003</v>
      </c>
      <c r="L3">
        <v>0.969862437084</v>
      </c>
    </row>
    <row r="4" spans="2:12" x14ac:dyDescent="0.25">
      <c r="G4" t="s">
        <v>39</v>
      </c>
      <c r="H4" t="s">
        <v>26</v>
      </c>
      <c r="I4">
        <v>173.804719014</v>
      </c>
      <c r="J4">
        <v>68.733856133999993</v>
      </c>
      <c r="K4">
        <v>169.16408923680001</v>
      </c>
      <c r="L4">
        <v>65.319053090400004</v>
      </c>
    </row>
    <row r="5" spans="2:12" x14ac:dyDescent="0.25">
      <c r="G5" t="s">
        <v>39</v>
      </c>
      <c r="H5" t="s">
        <v>27</v>
      </c>
      <c r="I5">
        <v>0.29107547652839999</v>
      </c>
      <c r="J5">
        <v>0.33710235174000003</v>
      </c>
      <c r="K5">
        <v>0.31492072513199998</v>
      </c>
      <c r="L5">
        <v>0.92987713648799997</v>
      </c>
    </row>
    <row r="6" spans="2:12" x14ac:dyDescent="0.25">
      <c r="G6" t="s">
        <v>40</v>
      </c>
      <c r="H6" t="s">
        <v>26</v>
      </c>
      <c r="I6">
        <v>169.01815748280001</v>
      </c>
      <c r="J6">
        <v>67.303724944799995</v>
      </c>
      <c r="K6">
        <v>164.55264581039998</v>
      </c>
      <c r="L6">
        <v>64.093226356800002</v>
      </c>
    </row>
    <row r="7" spans="2:12" x14ac:dyDescent="0.25">
      <c r="G7" t="s">
        <v>40</v>
      </c>
      <c r="H7" t="s">
        <v>27</v>
      </c>
      <c r="I7">
        <v>0.25929154050719999</v>
      </c>
      <c r="J7">
        <v>0.32863831000799998</v>
      </c>
      <c r="K7">
        <v>0.30032754973199999</v>
      </c>
      <c r="L7">
        <v>0.97686716127599993</v>
      </c>
    </row>
    <row r="8" spans="2:12" x14ac:dyDescent="0.25">
      <c r="G8" t="s">
        <v>41</v>
      </c>
      <c r="H8" t="s">
        <v>26</v>
      </c>
      <c r="I8">
        <v>174.30088697760002</v>
      </c>
      <c r="J8">
        <v>76.001257483199993</v>
      </c>
      <c r="K8">
        <v>160.55411575080001</v>
      </c>
      <c r="L8">
        <v>59.7152737368</v>
      </c>
    </row>
    <row r="9" spans="2:12" x14ac:dyDescent="0.25">
      <c r="G9" t="s">
        <v>41</v>
      </c>
      <c r="H9" t="s">
        <v>27</v>
      </c>
      <c r="I9">
        <v>0.27388471590719998</v>
      </c>
      <c r="J9">
        <v>0.36745615657199998</v>
      </c>
      <c r="K9">
        <v>0.29244723501600001</v>
      </c>
      <c r="L9">
        <v>0.90944669092800001</v>
      </c>
    </row>
    <row r="10" spans="2:12" x14ac:dyDescent="0.25">
      <c r="G10" t="s">
        <v>42</v>
      </c>
      <c r="H10" t="s">
        <v>26</v>
      </c>
      <c r="I10">
        <v>172.19946972</v>
      </c>
      <c r="J10">
        <v>74.2500764352</v>
      </c>
      <c r="K10">
        <v>160.32062494439998</v>
      </c>
      <c r="L10">
        <v>59.0439876684</v>
      </c>
    </row>
    <row r="11" spans="2:12" x14ac:dyDescent="0.25">
      <c r="G11" t="s">
        <v>42</v>
      </c>
      <c r="H11" t="s">
        <v>27</v>
      </c>
      <c r="I11">
        <v>0.269681881392</v>
      </c>
      <c r="J11">
        <v>0.36337006746</v>
      </c>
      <c r="K11">
        <v>0.29303096203200002</v>
      </c>
      <c r="L11">
        <v>0.89543724254400003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2023-06-12T14:38:23Z</dcterms:modified>
</cp:coreProperties>
</file>