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3902506-B791-4203-8A20-2F6DE61ECFCA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<sst xmlns="http://schemas.openxmlformats.org/spreadsheetml/2006/main" count="171" uniqueCount="101">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</sst>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abSelected="1" workbookViewId="0">
      <selection activeCell="M18" sqref="M18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174.86126491296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0.13866536617085251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616.79174484052521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</v>
      </c>
      <c r="E15" s="20">
        <f>ChromaticityCoordinates!G4</f>
        <v>0.49209999999999998</v>
      </c>
      <c r="F15" s="20" t="s">
        <v>49</v>
      </c>
      <c r="H15" s="26">
        <f>ChromaticityCoordinates!H4</f>
        <v>1.1765202930676542E-2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0.44879999999999998</v>
      </c>
      <c r="E16" s="20">
        <f>ChromaticityCoordinates!G5</f>
        <v>0.5282</v>
      </c>
      <c r="F16" s="20" t="s">
        <v>49</v>
      </c>
      <c r="H16" s="26">
        <f>ChromaticityCoordinates!H5</f>
        <v>2.2090722034374855E-3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0.1221</v>
      </c>
      <c r="E17" s="20">
        <f>ChromaticityCoordinates!G6</f>
        <v>0.56210000000000004</v>
      </c>
      <c r="F17" s="20" t="s">
        <v>49</v>
      </c>
      <c r="H17" s="26">
        <f>ChromaticityCoordinates!H6</f>
        <v>1.0100495037373166E-2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0.1215</v>
      </c>
      <c r="E18" s="20">
        <f>ChromaticityCoordinates!G7</f>
        <v>0.2984</v>
      </c>
      <c r="F18" s="20" t="s">
        <v>49</v>
      </c>
      <c r="H18" s="26">
        <f>ChromaticityCoordinates!H7</f>
        <v>1.5472879499304606E-2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7.7839997583599982E-2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59.335851176399999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59.133709981167598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7.7752438531200008E-2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0.12649364436720001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0.16525311822960001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0.21557038700880002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0.26040062183759999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0.33622676121599998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0.43224985534800003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0.55687557326399995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0.71097950548799993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0.90623619233999997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1.1648272604280001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1.47974798556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1.7684009949720001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2.267487593652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2.872520645736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3.6628870254000003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4.6990024788000007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5.9014801317599996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7.6118002886399996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9.4768081047599999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12.529700398439999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15.868618929959998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20.13274478184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24.665385061080002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31.959054125999998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40.948450172400001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52.301940633599997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65.756848352399999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83.881572199199994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107.08472108519999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136.06676742959999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173.950650768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</v>
      </c>
      <c r="G4" s="4">
        <v>0.49209999999999998</v>
      </c>
      <c r="H4" s="3">
        <f>IF(OR((F4=""),(G4="")),"",SQRT((F4-C4)^2+(G4-D4)^2))</f>
        <v>1.1765202930676542E-2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-3.8999999999999868E-3</v>
      </c>
      <c r="O4" s="3">
        <f>IF(G4="","",G4-D4)</f>
        <v>1.1099999999999999E-2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0.44879999999999998</v>
      </c>
      <c r="G5" s="4">
        <v>0.5282</v>
      </c>
      <c r="H5" s="3">
        <f t="shared" ref="H5:H7" si="0">IF(OR((F5=""),(G5="")),"",SQRT((F5-C5)^2+(G5-D5)^2))</f>
        <v>2.2090722034374855E-3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-2.2000000000000353E-3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0.1221</v>
      </c>
      <c r="G6" s="4">
        <v>0.56210000000000004</v>
      </c>
      <c r="H6" s="3">
        <f t="shared" si="0"/>
        <v>1.0100495037373166E-2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1.0099999999999998E-2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0.1215</v>
      </c>
      <c r="G7" s="3">
        <v>0.2984</v>
      </c>
      <c r="H7" s="3">
        <f t="shared" si="0"/>
        <v>1.5472879499304606E-2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-1.5000000000000013E-3</v>
      </c>
      <c r="O7" s="3">
        <f t="shared" si="6"/>
        <v>1.5400000000000025E-2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205.06330072080002</v>
      </c>
      <c r="F3" s="8"/>
    </row>
    <row r="4" spans="2:6" x14ac:dyDescent="0.25">
      <c r="B4" s="1" t="s">
        <v>39</v>
      </c>
      <c r="C4" s="18"/>
      <c r="D4" s="18"/>
      <c r="E4" s="1">
        <v>186.15054540239998</v>
      </c>
      <c r="F4" s="8"/>
    </row>
    <row r="5" spans="2:6" x14ac:dyDescent="0.25">
      <c r="B5" s="1" t="s">
        <v>40</v>
      </c>
      <c r="C5" s="18"/>
      <c r="D5" s="18"/>
      <c r="E5" s="1">
        <v>178.53290784360001</v>
      </c>
      <c r="F5" s="8"/>
    </row>
    <row r="6" spans="2:6" x14ac:dyDescent="0.25">
      <c r="B6" s="1" t="s">
        <v>41</v>
      </c>
      <c r="C6" s="18"/>
      <c r="D6" s="18"/>
      <c r="E6" s="1">
        <v>183.05679221760002</v>
      </c>
      <c r="F6" s="8"/>
    </row>
    <row r="7" spans="2:6" x14ac:dyDescent="0.25">
      <c r="B7" s="1" t="s">
        <v>42</v>
      </c>
      <c r="C7" s="18"/>
      <c r="D7" s="18"/>
      <c r="E7" s="1">
        <v>180.78025685519998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2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9.6869498305199989E-2</v>
      </c>
      <c r="D4">
        <v>0</v>
      </c>
    </row>
    <row r="5" spans="2:4" x14ac:dyDescent="0.25">
      <c r="B5">
        <v>2</v>
      </c>
      <c r="C5">
        <v>4.4771862127200003E-2</v>
      </c>
      <c r="D5">
        <v>0</v>
      </c>
    </row>
    <row r="6" spans="2:4" x14ac:dyDescent="0.25">
      <c r="B6">
        <v>3</v>
      </c>
      <c r="C6">
        <v>7.0922832443999995E-2</v>
      </c>
      <c r="D6">
        <v>0</v>
      </c>
    </row>
    <row r="7" spans="2:4" x14ac:dyDescent="0.25">
      <c r="B7">
        <v>4</v>
      </c>
      <c r="C7">
        <v>8.3939944900800006E-2</v>
      </c>
      <c r="D7">
        <v>0</v>
      </c>
    </row>
    <row r="8" spans="2:4" x14ac:dyDescent="0.25">
      <c r="B8">
        <v>5</v>
      </c>
      <c r="C8">
        <v>7.7343829619999999E-2</v>
      </c>
      <c r="D8">
        <v>0</v>
      </c>
    </row>
    <row r="9" spans="2:4" x14ac:dyDescent="0.25">
      <c r="B9">
        <v>6</v>
      </c>
      <c r="C9">
        <v>7.7343829619999999E-2</v>
      </c>
      <c r="D9">
        <v>0</v>
      </c>
    </row>
    <row r="10" spans="2:4" x14ac:dyDescent="0.25">
      <c r="B10">
        <v>7</v>
      </c>
      <c r="C10">
        <v>0.1084856659236</v>
      </c>
      <c r="D10">
        <v>0</v>
      </c>
    </row>
    <row r="11" spans="2:4" x14ac:dyDescent="0.25">
      <c r="B11">
        <v>8</v>
      </c>
      <c r="C11">
        <v>0.13487012704679999</v>
      </c>
      <c r="D11">
        <v>0</v>
      </c>
    </row>
    <row r="12" spans="2:4" x14ac:dyDescent="0.25">
      <c r="B12">
        <v>9</v>
      </c>
      <c r="C12">
        <v>6.385973555039999E-2</v>
      </c>
      <c r="D12">
        <v>0</v>
      </c>
    </row>
    <row r="13" spans="2:4" x14ac:dyDescent="0.25">
      <c r="B13">
        <v>10</v>
      </c>
      <c r="C13">
        <v>9.9700574332799996E-2</v>
      </c>
      <c r="D13">
        <v>0</v>
      </c>
    </row>
    <row r="14" spans="2:4" x14ac:dyDescent="0.25">
      <c r="B14">
        <v>11</v>
      </c>
      <c r="C14">
        <v>0.11747506197</v>
      </c>
      <c r="D14">
        <v>0</v>
      </c>
    </row>
    <row r="15" spans="2:4" x14ac:dyDescent="0.25">
      <c r="B15">
        <v>12</v>
      </c>
      <c r="C15">
        <v>0.1263185262624</v>
      </c>
      <c r="D15">
        <v>0</v>
      </c>
    </row>
    <row r="16" spans="2:4" x14ac:dyDescent="0.25">
      <c r="B16">
        <v>13</v>
      </c>
      <c r="C16">
        <v>0.1263185262624</v>
      </c>
      <c r="D16">
        <v>0</v>
      </c>
    </row>
    <row r="17" spans="2:4" x14ac:dyDescent="0.25">
      <c r="B17">
        <v>14</v>
      </c>
      <c r="C17">
        <v>0.1652823045804</v>
      </c>
      <c r="D17">
        <v>0</v>
      </c>
    </row>
    <row r="18" spans="2:4" x14ac:dyDescent="0.25">
      <c r="B18">
        <v>15</v>
      </c>
      <c r="C18">
        <v>0.165340677282</v>
      </c>
      <c r="D18">
        <v>0</v>
      </c>
    </row>
    <row r="19" spans="2:4" x14ac:dyDescent="0.25">
      <c r="B19">
        <v>16</v>
      </c>
      <c r="C19">
        <v>0.21597899592</v>
      </c>
      <c r="D19">
        <v>0</v>
      </c>
    </row>
    <row r="20" spans="2:4" x14ac:dyDescent="0.25">
      <c r="B20">
        <v>17</v>
      </c>
      <c r="C20">
        <v>0.2159206232184</v>
      </c>
      <c r="D20">
        <v>0</v>
      </c>
    </row>
    <row r="21" spans="2:4" x14ac:dyDescent="0.25">
      <c r="B21">
        <v>18</v>
      </c>
      <c r="C21">
        <v>0.27654067382999997</v>
      </c>
      <c r="D21">
        <v>0</v>
      </c>
    </row>
    <row r="22" spans="2:4" x14ac:dyDescent="0.25">
      <c r="B22">
        <v>19</v>
      </c>
      <c r="C22">
        <v>0.27884639554320001</v>
      </c>
      <c r="D22">
        <v>0</v>
      </c>
    </row>
    <row r="23" spans="2:4" x14ac:dyDescent="0.25">
      <c r="B23">
        <v>20</v>
      </c>
      <c r="C23">
        <v>0.13603758107880001</v>
      </c>
      <c r="D23">
        <v>0</v>
      </c>
    </row>
    <row r="24" spans="2:4" x14ac:dyDescent="0.25">
      <c r="B24">
        <v>21</v>
      </c>
      <c r="C24">
        <v>0.20748576783719999</v>
      </c>
      <c r="D24">
        <v>0</v>
      </c>
    </row>
    <row r="25" spans="2:4" x14ac:dyDescent="0.25">
      <c r="B25">
        <v>22</v>
      </c>
      <c r="C25">
        <v>0.24318067486560002</v>
      </c>
      <c r="D25">
        <v>0</v>
      </c>
    </row>
    <row r="26" spans="2:4" x14ac:dyDescent="0.25">
      <c r="B26">
        <v>23</v>
      </c>
      <c r="C26">
        <v>0.26092597615199997</v>
      </c>
      <c r="D26">
        <v>0</v>
      </c>
    </row>
    <row r="27" spans="2:4" x14ac:dyDescent="0.25">
      <c r="B27">
        <v>24</v>
      </c>
      <c r="C27">
        <v>0.26092597615199997</v>
      </c>
      <c r="D27">
        <v>0</v>
      </c>
    </row>
    <row r="28" spans="2:4" x14ac:dyDescent="0.25">
      <c r="B28">
        <v>25</v>
      </c>
      <c r="C28">
        <v>0.33651862472400002</v>
      </c>
      <c r="D28">
        <v>0</v>
      </c>
    </row>
    <row r="29" spans="2:4" x14ac:dyDescent="0.25">
      <c r="B29">
        <v>26</v>
      </c>
      <c r="C29">
        <v>0.33681048823199999</v>
      </c>
      <c r="D29">
        <v>0</v>
      </c>
    </row>
    <row r="30" spans="2:4" x14ac:dyDescent="0.25">
      <c r="B30">
        <v>27</v>
      </c>
      <c r="C30">
        <v>0.43312544587199997</v>
      </c>
      <c r="D30">
        <v>0</v>
      </c>
    </row>
    <row r="31" spans="2:4" x14ac:dyDescent="0.25">
      <c r="B31">
        <v>28</v>
      </c>
      <c r="C31">
        <v>0.43283358236399999</v>
      </c>
      <c r="D31">
        <v>0</v>
      </c>
    </row>
    <row r="32" spans="2:4" x14ac:dyDescent="0.25">
      <c r="B32">
        <v>29</v>
      </c>
      <c r="C32">
        <v>0.55833489080400001</v>
      </c>
      <c r="D32">
        <v>0</v>
      </c>
    </row>
    <row r="33" spans="2:4" x14ac:dyDescent="0.25">
      <c r="B33">
        <v>30</v>
      </c>
      <c r="C33">
        <v>0.55833489080400001</v>
      </c>
      <c r="D33">
        <v>0</v>
      </c>
    </row>
    <row r="34" spans="2:4" x14ac:dyDescent="0.25">
      <c r="B34">
        <v>31</v>
      </c>
      <c r="C34">
        <v>0.71331441355199998</v>
      </c>
      <c r="D34">
        <v>0</v>
      </c>
    </row>
    <row r="35" spans="2:4" x14ac:dyDescent="0.25">
      <c r="B35">
        <v>32</v>
      </c>
      <c r="C35">
        <v>0.71419000407599997</v>
      </c>
      <c r="D35">
        <v>0</v>
      </c>
    </row>
    <row r="36" spans="2:4" x14ac:dyDescent="0.25">
      <c r="B36">
        <v>33</v>
      </c>
      <c r="C36">
        <v>0.90798737338800006</v>
      </c>
      <c r="D36">
        <v>0</v>
      </c>
    </row>
    <row r="37" spans="2:4" x14ac:dyDescent="0.25">
      <c r="B37">
        <v>34</v>
      </c>
      <c r="C37">
        <v>0.90769550987999992</v>
      </c>
      <c r="D37">
        <v>0</v>
      </c>
    </row>
    <row r="38" spans="2:4" x14ac:dyDescent="0.25">
      <c r="B38">
        <v>35</v>
      </c>
      <c r="C38">
        <v>1.1683296225240001</v>
      </c>
      <c r="D38">
        <v>0</v>
      </c>
    </row>
    <row r="39" spans="2:4" x14ac:dyDescent="0.25">
      <c r="B39">
        <v>36</v>
      </c>
      <c r="C39">
        <v>1.165702850952</v>
      </c>
      <c r="D39">
        <v>0</v>
      </c>
    </row>
    <row r="40" spans="2:4" x14ac:dyDescent="0.25">
      <c r="B40">
        <v>37</v>
      </c>
      <c r="C40">
        <v>1.4800398490679998</v>
      </c>
      <c r="D40">
        <v>0</v>
      </c>
    </row>
    <row r="41" spans="2:4" x14ac:dyDescent="0.25">
      <c r="B41">
        <v>38</v>
      </c>
      <c r="C41">
        <v>1.48412593818</v>
      </c>
      <c r="D41">
        <v>0</v>
      </c>
    </row>
    <row r="42" spans="2:4" x14ac:dyDescent="0.25">
      <c r="B42">
        <v>39</v>
      </c>
      <c r="C42">
        <v>1.8988639830480001</v>
      </c>
      <c r="D42">
        <v>0</v>
      </c>
    </row>
    <row r="43" spans="2:4" x14ac:dyDescent="0.25">
      <c r="B43">
        <v>40</v>
      </c>
      <c r="C43">
        <v>1.9023663451439998</v>
      </c>
      <c r="D43">
        <v>0</v>
      </c>
    </row>
    <row r="44" spans="2:4" x14ac:dyDescent="0.25">
      <c r="B44">
        <v>41</v>
      </c>
      <c r="C44">
        <v>0.94884826450799997</v>
      </c>
      <c r="D44">
        <v>0</v>
      </c>
    </row>
    <row r="45" spans="2:4" x14ac:dyDescent="0.25">
      <c r="B45">
        <v>42</v>
      </c>
      <c r="C45">
        <v>1.4225427379919999</v>
      </c>
      <c r="D45">
        <v>0</v>
      </c>
    </row>
    <row r="46" spans="2:4" x14ac:dyDescent="0.25">
      <c r="B46">
        <v>43</v>
      </c>
      <c r="C46">
        <v>1.6589521794719999</v>
      </c>
      <c r="D46">
        <v>0</v>
      </c>
    </row>
    <row r="47" spans="2:4" x14ac:dyDescent="0.25">
      <c r="B47">
        <v>44</v>
      </c>
      <c r="C47">
        <v>1.7777406272280001</v>
      </c>
      <c r="D47">
        <v>0</v>
      </c>
    </row>
    <row r="48" spans="2:4" x14ac:dyDescent="0.25">
      <c r="B48">
        <v>45</v>
      </c>
      <c r="C48">
        <v>1.7821185798479999</v>
      </c>
      <c r="D48">
        <v>0</v>
      </c>
    </row>
    <row r="49" spans="2:4" x14ac:dyDescent="0.25">
      <c r="B49">
        <v>46</v>
      </c>
      <c r="C49">
        <v>2.2695306382079998</v>
      </c>
      <c r="D49">
        <v>0</v>
      </c>
    </row>
    <row r="50" spans="2:4" x14ac:dyDescent="0.25">
      <c r="B50">
        <v>47</v>
      </c>
      <c r="C50">
        <v>2.27507604486</v>
      </c>
      <c r="D50">
        <v>0</v>
      </c>
    </row>
    <row r="51" spans="2:4" x14ac:dyDescent="0.25">
      <c r="B51">
        <v>48</v>
      </c>
      <c r="C51">
        <v>2.8722287822279999</v>
      </c>
      <c r="D51">
        <v>0</v>
      </c>
    </row>
    <row r="52" spans="2:4" x14ac:dyDescent="0.25">
      <c r="B52">
        <v>49</v>
      </c>
      <c r="C52">
        <v>2.89528599936</v>
      </c>
      <c r="D52">
        <v>0</v>
      </c>
    </row>
    <row r="53" spans="2:4" x14ac:dyDescent="0.25">
      <c r="B53">
        <v>50</v>
      </c>
      <c r="C53">
        <v>3.6745615657199999</v>
      </c>
      <c r="D53">
        <v>0</v>
      </c>
    </row>
    <row r="54" spans="2:4" x14ac:dyDescent="0.25">
      <c r="B54">
        <v>51</v>
      </c>
      <c r="C54">
        <v>3.6949920112800001</v>
      </c>
      <c r="D54">
        <v>0</v>
      </c>
    </row>
    <row r="55" spans="2:4" x14ac:dyDescent="0.25">
      <c r="B55">
        <v>52</v>
      </c>
      <c r="C55">
        <v>4.6756533981599997</v>
      </c>
      <c r="D55">
        <v>0</v>
      </c>
    </row>
    <row r="56" spans="2:4" x14ac:dyDescent="0.25">
      <c r="B56">
        <v>53</v>
      </c>
      <c r="C56">
        <v>4.6844093033999998</v>
      </c>
      <c r="D56">
        <v>0</v>
      </c>
    </row>
    <row r="57" spans="2:4" x14ac:dyDescent="0.25">
      <c r="B57">
        <v>54</v>
      </c>
      <c r="C57">
        <v>5.9686087385999995</v>
      </c>
      <c r="D57">
        <v>0</v>
      </c>
    </row>
    <row r="58" spans="2:4" x14ac:dyDescent="0.25">
      <c r="B58">
        <v>55</v>
      </c>
      <c r="C58">
        <v>5.9306664825600004</v>
      </c>
      <c r="D58">
        <v>0</v>
      </c>
    </row>
    <row r="59" spans="2:4" x14ac:dyDescent="0.25">
      <c r="B59">
        <v>56</v>
      </c>
      <c r="C59">
        <v>7.538834411639999</v>
      </c>
      <c r="D59">
        <v>0</v>
      </c>
    </row>
    <row r="60" spans="2:4" x14ac:dyDescent="0.25">
      <c r="B60">
        <v>57</v>
      </c>
      <c r="C60">
        <v>7.5592648571999996</v>
      </c>
      <c r="D60">
        <v>0</v>
      </c>
    </row>
    <row r="61" spans="2:4" x14ac:dyDescent="0.25">
      <c r="B61">
        <v>58</v>
      </c>
      <c r="C61">
        <v>9.470970834600001</v>
      </c>
      <c r="D61">
        <v>0</v>
      </c>
    </row>
    <row r="62" spans="2:4" x14ac:dyDescent="0.25">
      <c r="B62">
        <v>59</v>
      </c>
      <c r="C62">
        <v>9.4738894696799996</v>
      </c>
      <c r="D62">
        <v>0</v>
      </c>
    </row>
    <row r="63" spans="2:4" x14ac:dyDescent="0.25">
      <c r="B63">
        <v>60</v>
      </c>
      <c r="C63">
        <v>12.302046862199999</v>
      </c>
      <c r="D63">
        <v>0</v>
      </c>
    </row>
    <row r="64" spans="2:4" x14ac:dyDescent="0.25">
      <c r="B64">
        <v>61</v>
      </c>
      <c r="C64">
        <v>12.045206975160001</v>
      </c>
      <c r="D64">
        <v>0</v>
      </c>
    </row>
    <row r="65" spans="2:4" x14ac:dyDescent="0.25">
      <c r="B65">
        <v>62</v>
      </c>
      <c r="C65">
        <v>15.369532331279999</v>
      </c>
      <c r="D65">
        <v>0</v>
      </c>
    </row>
    <row r="66" spans="2:4" x14ac:dyDescent="0.25">
      <c r="B66">
        <v>63</v>
      </c>
      <c r="C66">
        <v>15.21192603696</v>
      </c>
      <c r="D66">
        <v>0</v>
      </c>
    </row>
    <row r="67" spans="2:4" x14ac:dyDescent="0.25">
      <c r="B67">
        <v>64</v>
      </c>
      <c r="C67">
        <v>19.595715927120001</v>
      </c>
      <c r="D67">
        <v>0</v>
      </c>
    </row>
    <row r="68" spans="2:4" x14ac:dyDescent="0.25">
      <c r="B68">
        <v>65</v>
      </c>
      <c r="C68">
        <v>20.205710658840001</v>
      </c>
      <c r="D68">
        <v>0</v>
      </c>
    </row>
    <row r="69" spans="2:4" x14ac:dyDescent="0.25">
      <c r="B69">
        <v>66</v>
      </c>
      <c r="C69">
        <v>25.783222296720002</v>
      </c>
      <c r="D69">
        <v>0</v>
      </c>
    </row>
    <row r="70" spans="2:4" x14ac:dyDescent="0.25">
      <c r="B70">
        <v>67</v>
      </c>
      <c r="C70">
        <v>25.8882931596</v>
      </c>
      <c r="D70">
        <v>0</v>
      </c>
    </row>
    <row r="71" spans="2:4" x14ac:dyDescent="0.25">
      <c r="B71">
        <v>68</v>
      </c>
      <c r="C71">
        <v>33.564303420000002</v>
      </c>
      <c r="D71">
        <v>0</v>
      </c>
    </row>
    <row r="72" spans="2:4" x14ac:dyDescent="0.25">
      <c r="B72">
        <v>69</v>
      </c>
      <c r="C72">
        <v>33.1848808596</v>
      </c>
      <c r="D72">
        <v>0</v>
      </c>
    </row>
    <row r="73" spans="2:4" x14ac:dyDescent="0.25">
      <c r="B73">
        <v>70</v>
      </c>
      <c r="C73">
        <v>42.8747493252</v>
      </c>
      <c r="D73">
        <v>0</v>
      </c>
    </row>
    <row r="74" spans="2:4" x14ac:dyDescent="0.25">
      <c r="B74">
        <v>71</v>
      </c>
      <c r="C74">
        <v>41.882413397999997</v>
      </c>
      <c r="D74">
        <v>0</v>
      </c>
    </row>
    <row r="75" spans="2:4" x14ac:dyDescent="0.25">
      <c r="B75">
        <v>72</v>
      </c>
      <c r="C75">
        <v>52.301940633599997</v>
      </c>
      <c r="D75">
        <v>0</v>
      </c>
    </row>
    <row r="76" spans="2:4" x14ac:dyDescent="0.25">
      <c r="B76">
        <v>73</v>
      </c>
      <c r="C76">
        <v>51.630654565200004</v>
      </c>
      <c r="D76">
        <v>0</v>
      </c>
    </row>
    <row r="77" spans="2:4" x14ac:dyDescent="0.25">
      <c r="B77">
        <v>74</v>
      </c>
      <c r="C77">
        <v>66.982675086</v>
      </c>
      <c r="D77">
        <v>0</v>
      </c>
    </row>
    <row r="78" spans="2:4" x14ac:dyDescent="0.25">
      <c r="B78">
        <v>75</v>
      </c>
      <c r="C78">
        <v>66.486507122399999</v>
      </c>
      <c r="D78">
        <v>0</v>
      </c>
    </row>
    <row r="79" spans="2:4" x14ac:dyDescent="0.25">
      <c r="B79">
        <v>76</v>
      </c>
      <c r="C79">
        <v>84.319367461199988</v>
      </c>
      <c r="D79">
        <v>0</v>
      </c>
    </row>
    <row r="80" spans="2:4" x14ac:dyDescent="0.25">
      <c r="B80">
        <v>77</v>
      </c>
      <c r="C80">
        <v>84.903094477199986</v>
      </c>
      <c r="D80">
        <v>0</v>
      </c>
    </row>
    <row r="81" spans="2:4" x14ac:dyDescent="0.25">
      <c r="B81">
        <v>78</v>
      </c>
      <c r="C81">
        <v>107.3473982424</v>
      </c>
      <c r="D81">
        <v>0</v>
      </c>
    </row>
    <row r="82" spans="2:4" x14ac:dyDescent="0.25">
      <c r="B82">
        <v>79</v>
      </c>
      <c r="C82">
        <v>107.3473982424</v>
      </c>
      <c r="D82">
        <v>0</v>
      </c>
    </row>
    <row r="83" spans="2:4" x14ac:dyDescent="0.25">
      <c r="B83">
        <v>80</v>
      </c>
      <c r="C83">
        <v>135.6581585184</v>
      </c>
      <c r="D83">
        <v>0</v>
      </c>
    </row>
    <row r="84" spans="2:4" x14ac:dyDescent="0.25">
      <c r="B84">
        <v>81</v>
      </c>
      <c r="C84">
        <v>136.53374904239999</v>
      </c>
      <c r="D84">
        <v>0</v>
      </c>
    </row>
    <row r="85" spans="2:4" x14ac:dyDescent="0.25">
      <c r="B85">
        <v>82</v>
      </c>
      <c r="C85">
        <v>185.9462409468</v>
      </c>
      <c r="D85">
        <v>0</v>
      </c>
    </row>
    <row r="86" spans="2:4" x14ac:dyDescent="0.25">
      <c r="B86">
        <v>83</v>
      </c>
      <c r="C86">
        <v>93.542254314000004</v>
      </c>
      <c r="D86">
        <v>0</v>
      </c>
    </row>
    <row r="87" spans="2:4" x14ac:dyDescent="0.25">
      <c r="B87">
        <v>84</v>
      </c>
      <c r="C87">
        <v>139.77343398119999</v>
      </c>
      <c r="D87">
        <v>0</v>
      </c>
    </row>
    <row r="88" spans="2:4" x14ac:dyDescent="0.25">
      <c r="B88">
        <v>85</v>
      </c>
      <c r="C88">
        <v>162.62634665760001</v>
      </c>
      <c r="D88">
        <v>0</v>
      </c>
    </row>
    <row r="89" spans="2:4" x14ac:dyDescent="0.25">
      <c r="B89">
        <v>86</v>
      </c>
      <c r="C89">
        <v>174.24251427600001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191.98781556239999</v>
      </c>
    </row>
    <row r="3" spans="2:9" x14ac:dyDescent="0.25">
      <c r="B3" s="18">
        <v>150</v>
      </c>
      <c r="C3" s="18">
        <v>200</v>
      </c>
      <c r="D3" s="1">
        <v>174.86126491296</v>
      </c>
      <c r="E3" s="19" t="str">
        <f>IF(D3="","N/A",IF(OR(D3&lt;B3,D3&gt;C3),"FAIL","PASS"))</f>
        <v>PASS</v>
      </c>
      <c r="H3" t="s">
        <v>39</v>
      </c>
      <c r="I3">
        <v>174.12576887279999</v>
      </c>
    </row>
    <row r="4" spans="2:9" x14ac:dyDescent="0.25">
      <c r="H4" t="s">
        <v>40</v>
      </c>
      <c r="I4">
        <v>167.09185833000001</v>
      </c>
    </row>
    <row r="5" spans="2:9" x14ac:dyDescent="0.25">
      <c r="H5" t="s">
        <v>41</v>
      </c>
      <c r="I5">
        <v>171.61574270399998</v>
      </c>
    </row>
    <row r="6" spans="2:9" x14ac:dyDescent="0.25">
      <c r="B6" s="15" t="s">
        <v>23</v>
      </c>
      <c r="H6" t="s">
        <v>42</v>
      </c>
      <c r="I6">
        <v>169.4851390956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0.13866536617085251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191.90025650999999</v>
      </c>
      <c r="J2" t="s">
        <v>26</v>
      </c>
    </row>
    <row r="3" spans="2:10" x14ac:dyDescent="0.25">
      <c r="B3" s="18">
        <v>100</v>
      </c>
      <c r="C3" s="18"/>
      <c r="D3" s="1">
        <v>616.79174484052521</v>
      </c>
      <c r="E3" s="19" t="str">
        <f>IF(D3="","N/A",IF(OR(D3&lt;B3),"FAIL","PASS"))</f>
        <v>PASS</v>
      </c>
      <c r="I3">
        <v>0.31112649952800003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8.5603566896400002E-2</v>
      </c>
    </row>
    <row r="3" spans="2:9" x14ac:dyDescent="0.25">
      <c r="B3" s="18">
        <v>0.05</v>
      </c>
      <c r="C3" s="18">
        <v>0.1</v>
      </c>
      <c r="D3" s="1">
        <v>7.7839997583599982E-2</v>
      </c>
      <c r="E3" s="19" t="str">
        <f>IF(D3="","N/A",IF(OR(D3&lt;B3,D3&gt;C3),"FAIL","PASS"))</f>
        <v>PASS</v>
      </c>
      <c r="H3" t="s">
        <v>39</v>
      </c>
      <c r="I3">
        <v>7.7548134075599989E-2</v>
      </c>
    </row>
    <row r="4" spans="2:9" x14ac:dyDescent="0.25">
      <c r="H4" t="s">
        <v>40</v>
      </c>
      <c r="I4">
        <v>7.4337635487599987E-2</v>
      </c>
    </row>
    <row r="5" spans="2:9" x14ac:dyDescent="0.25">
      <c r="H5" t="s">
        <v>41</v>
      </c>
      <c r="I5">
        <v>7.6614170849999996E-2</v>
      </c>
    </row>
    <row r="6" spans="2:9" x14ac:dyDescent="0.25">
      <c r="H6" t="s">
        <v>42</v>
      </c>
      <c r="I6">
        <v>7.509648060839999E-2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192.01700191319998</v>
      </c>
      <c r="J2">
        <v>74.746244398800002</v>
      </c>
      <c r="K2">
        <v>172.46214687719998</v>
      </c>
      <c r="L2">
        <v>64.968816880799992</v>
      </c>
    </row>
    <row r="3" spans="2:12" x14ac:dyDescent="0.25">
      <c r="B3" s="18">
        <v>50</v>
      </c>
      <c r="C3" s="18"/>
      <c r="D3" s="1">
        <v>59.335851176399999</v>
      </c>
      <c r="E3" s="19" t="str">
        <f>IF(D3="","N/A",IF(OR(D3&lt;B3),"FAIL","PASS"))</f>
        <v>PASS</v>
      </c>
      <c r="H3" t="s">
        <v>39</v>
      </c>
      <c r="I3">
        <v>174.21332792519999</v>
      </c>
      <c r="J3">
        <v>69.230024097599994</v>
      </c>
      <c r="K3">
        <v>169.16408923680001</v>
      </c>
      <c r="L3">
        <v>66.89511603359999</v>
      </c>
    </row>
    <row r="4" spans="2:12" x14ac:dyDescent="0.25">
      <c r="H4" t="s">
        <v>40</v>
      </c>
      <c r="I4">
        <v>167.17941738239998</v>
      </c>
      <c r="J4">
        <v>67.041047787599993</v>
      </c>
      <c r="K4">
        <v>162.71390571000001</v>
      </c>
      <c r="L4">
        <v>64.180785409199999</v>
      </c>
    </row>
    <row r="5" spans="2:12" x14ac:dyDescent="0.25">
      <c r="H5" t="s">
        <v>41</v>
      </c>
      <c r="I5">
        <v>171.6449290548</v>
      </c>
      <c r="J5">
        <v>76.730916253199993</v>
      </c>
      <c r="K5">
        <v>157.898157828</v>
      </c>
      <c r="L5">
        <v>60.532491559200004</v>
      </c>
    </row>
    <row r="6" spans="2:12" x14ac:dyDescent="0.25">
      <c r="H6" t="s">
        <v>42</v>
      </c>
      <c r="I6">
        <v>169.51432544639999</v>
      </c>
      <c r="J6">
        <v>73.958212927199995</v>
      </c>
      <c r="K6">
        <v>158.56944389639997</v>
      </c>
      <c r="L6">
        <v>59.335851176399999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191.69595205439998</v>
      </c>
      <c r="J2">
        <v>74.717058047999998</v>
      </c>
      <c r="K2">
        <v>172.2578424216</v>
      </c>
      <c r="L2">
        <v>65.027189582399998</v>
      </c>
    </row>
    <row r="3" spans="2:12" x14ac:dyDescent="0.25">
      <c r="B3" s="18">
        <v>20</v>
      </c>
      <c r="C3" s="18"/>
      <c r="D3" s="1">
        <v>59.133709981167598</v>
      </c>
      <c r="E3" s="19" t="str">
        <f>IF(D3="","N/A",IF(OR(D3&lt;B3),"FAIL","PASS"))</f>
        <v>PASS</v>
      </c>
      <c r="G3" t="s">
        <v>38</v>
      </c>
      <c r="H3" t="s">
        <v>27</v>
      </c>
      <c r="I3">
        <v>0.31229395356</v>
      </c>
      <c r="J3">
        <v>0.38963778317999997</v>
      </c>
      <c r="K3">
        <v>0.33009762754799998</v>
      </c>
      <c r="L3">
        <v>1.0871915673000001</v>
      </c>
    </row>
    <row r="4" spans="2:12" x14ac:dyDescent="0.25">
      <c r="G4" t="s">
        <v>39</v>
      </c>
      <c r="H4" t="s">
        <v>26</v>
      </c>
      <c r="I4">
        <v>173.950650768</v>
      </c>
      <c r="J4">
        <v>69.200837746799991</v>
      </c>
      <c r="K4">
        <v>168.98897113199999</v>
      </c>
      <c r="L4">
        <v>66.836743331999998</v>
      </c>
    </row>
    <row r="5" spans="2:12" x14ac:dyDescent="0.25">
      <c r="G5" t="s">
        <v>39</v>
      </c>
      <c r="H5" t="s">
        <v>27</v>
      </c>
      <c r="I5">
        <v>0.27797080501920002</v>
      </c>
      <c r="J5">
        <v>0.35928397834800002</v>
      </c>
      <c r="K5">
        <v>0.314628861624</v>
      </c>
      <c r="L5">
        <v>1.1195884166879999</v>
      </c>
    </row>
    <row r="6" spans="2:12" x14ac:dyDescent="0.25">
      <c r="G6" t="s">
        <v>40</v>
      </c>
      <c r="H6" t="s">
        <v>26</v>
      </c>
      <c r="I6">
        <v>167.06267197919999</v>
      </c>
      <c r="J6">
        <v>67.0994204892</v>
      </c>
      <c r="K6">
        <v>162.65553300839997</v>
      </c>
      <c r="L6">
        <v>64.151599058399995</v>
      </c>
    </row>
    <row r="7" spans="2:12" x14ac:dyDescent="0.25">
      <c r="G7" t="s">
        <v>40</v>
      </c>
      <c r="H7" t="s">
        <v>27</v>
      </c>
      <c r="I7">
        <v>0.27265888917359998</v>
      </c>
      <c r="J7">
        <v>0.34469080294800003</v>
      </c>
      <c r="K7">
        <v>0.31054277251200002</v>
      </c>
      <c r="L7">
        <v>1.0848566592360001</v>
      </c>
    </row>
    <row r="8" spans="2:12" x14ac:dyDescent="0.25">
      <c r="G8" t="s">
        <v>41</v>
      </c>
      <c r="H8" t="s">
        <v>26</v>
      </c>
      <c r="I8">
        <v>171.26550649439997</v>
      </c>
      <c r="J8">
        <v>76.6725435516</v>
      </c>
      <c r="K8">
        <v>157.51873526760002</v>
      </c>
      <c r="L8">
        <v>60.474118857599997</v>
      </c>
    </row>
    <row r="9" spans="2:12" x14ac:dyDescent="0.25">
      <c r="G9" t="s">
        <v>41</v>
      </c>
      <c r="H9" t="s">
        <v>27</v>
      </c>
      <c r="I9">
        <v>0.28266980749800003</v>
      </c>
      <c r="J9">
        <v>0.39518318983200001</v>
      </c>
      <c r="K9">
        <v>0.30412177533599999</v>
      </c>
      <c r="L9">
        <v>0.996422016312</v>
      </c>
    </row>
    <row r="10" spans="2:12" x14ac:dyDescent="0.25">
      <c r="G10" t="s">
        <v>42</v>
      </c>
      <c r="H10" t="s">
        <v>26</v>
      </c>
      <c r="I10">
        <v>169.3392073416</v>
      </c>
      <c r="J10">
        <v>73.958212927199995</v>
      </c>
      <c r="K10">
        <v>158.2775803884</v>
      </c>
      <c r="L10">
        <v>59.423410228799995</v>
      </c>
    </row>
    <row r="11" spans="2:12" x14ac:dyDescent="0.25">
      <c r="G11" t="s">
        <v>42</v>
      </c>
      <c r="H11" t="s">
        <v>27</v>
      </c>
      <c r="I11">
        <v>0.2783794139304</v>
      </c>
      <c r="J11">
        <v>0.38584355757600003</v>
      </c>
      <c r="K11">
        <v>0.30382991182799995</v>
      </c>
      <c r="L11">
        <v>0.97978579635600005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2023-06-12T13:14:30Z</dcterms:modified>
</cp:coreProperties>
</file>