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E93C5C1-F45B-4ED3-BA53-02DC6112E9C6}" xr6:coauthVersionLast="47" xr6:coauthVersionMax="47" xr10:uidLastSave="{00000000-0000-0000-0000-000000000000}"/>
  <bookViews>
    <workbookView xWindow="2520" yWindow="900" windowWidth="20295" windowHeight="12645" tabRatio="763" firstSheet="5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<sst xmlns="http://schemas.openxmlformats.org/spreadsheetml/2006/main" count="171" uniqueCount="101">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</sst>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184.80213599543998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0.16033755274261613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661.20689655172407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0.17319999999999999</v>
      </c>
      <c r="E15" s="20">
        <f>ChromaticityCoordinates!G4</f>
        <v>0.49419999999999997</v>
      </c>
      <c r="F15" s="20" t="s">
        <v>49</v>
      </c>
      <c r="H15" s="26">
        <f>ChromaticityCoordinates!H4</f>
        <v>1.3736083866954209E-2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0.4496</v>
      </c>
      <c r="E16" s="20">
        <f>ChromaticityCoordinates!G5</f>
        <v>0.5282</v>
      </c>
      <c r="F16" s="20" t="s">
        <v>49</v>
      </c>
      <c r="H16" s="26">
        <f>ChromaticityCoordinates!H5</f>
        <v>1.4142135623731041E-3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0.1232</v>
      </c>
      <c r="E17" s="20">
        <f>ChromaticityCoordinates!G6</f>
        <v>0.56279999999999997</v>
      </c>
      <c r="F17" s="20" t="s">
        <v>49</v>
      </c>
      <c r="H17" s="26">
        <f>ChromaticityCoordinates!H6</f>
        <v>1.1228535078094555E-2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0.12139999999999999</v>
      </c>
      <c r="E18" s="20">
        <f>ChromaticityCoordinates!G7</f>
        <v>0.29899999999999999</v>
      </c>
      <c r="F18" s="20" t="s">
        <v>49</v>
      </c>
      <c r="H18" s="26">
        <f>ChromaticityCoordinates!H7</f>
        <v>1.6079800993793442E-2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7.676593987416E-2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63.451126639199998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60.845228099636159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7.5913698430799995E-2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0.13241847357959999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0.1635019371816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0.2132938516464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0.27315505713720001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0.424369540632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0.54753594100799996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0.69959682867599993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0.88959997238400002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1.14264563382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1.4520209522999998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1.864424089104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2.3713910024999998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3.0003568622399999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3.8292492249599999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4.8420155977199997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6.1787504643600002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7.8861519861599998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10.072209661079999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13.05213607776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16.825931236199999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19.178351110679998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25.16447165976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31.404513460799997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41.853227047200001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51.251232004799995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64.822885126800003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82.684931816399995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104.4287631624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134.51989083719999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182.38550614919998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0.17319999999999999</v>
      </c>
      <c r="G4" s="4">
        <v>0.49419999999999997</v>
      </c>
      <c r="H4" s="3">
        <f>IF(OR((F4=""),(G4="")),"",SQRT((F4-C4)^2+(G4-D4)^2))</f>
        <v>1.3736083866954209E-2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-3.7999999999999978E-3</v>
      </c>
      <c r="O4" s="3">
        <f>IF(G4="","",G4-D4)</f>
        <v>1.319999999999999E-2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0.4496</v>
      </c>
      <c r="G5" s="4">
        <v>0.5282</v>
      </c>
      <c r="H5" s="3">
        <f t="shared" ref="H5:H7" si="0">IF(OR((F5=""),(G5="")),"",SQRT((F5-C5)^2+(G5-D5)^2))</f>
        <v>1.4142135623731041E-3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-1.4000000000000123E-3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0.1232</v>
      </c>
      <c r="G6" s="4">
        <v>0.56279999999999997</v>
      </c>
      <c r="H6" s="3">
        <f t="shared" si="0"/>
        <v>1.1228535078094555E-2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1.1200000000000002E-2</v>
      </c>
      <c r="O6" s="3">
        <f t="shared" ref="O6:O7" si="6">IF(G6="","",G6-D6)</f>
        <v>7.9999999999991189E-4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0.12139999999999999</v>
      </c>
      <c r="G7" s="3">
        <v>0.29899999999999999</v>
      </c>
      <c r="H7" s="3">
        <f t="shared" si="0"/>
        <v>1.6079800993793442E-2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-1.6000000000000042E-3</v>
      </c>
      <c r="O7" s="3">
        <f t="shared" si="6"/>
        <v>1.6000000000000014E-2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202.23222469319998</v>
      </c>
      <c r="F3" s="8"/>
    </row>
    <row r="4" spans="2:6" x14ac:dyDescent="0.25">
      <c r="B4" s="1" t="s">
        <v>39</v>
      </c>
      <c r="C4" s="18"/>
      <c r="D4" s="18"/>
      <c r="E4" s="1">
        <v>183.1735376208</v>
      </c>
      <c r="F4" s="8"/>
    </row>
    <row r="5" spans="2:6" x14ac:dyDescent="0.25">
      <c r="B5" s="1" t="s">
        <v>40</v>
      </c>
      <c r="C5" s="18"/>
      <c r="D5" s="18"/>
      <c r="E5" s="1">
        <v>172.05353796599999</v>
      </c>
      <c r="F5" s="8"/>
    </row>
    <row r="6" spans="2:6" x14ac:dyDescent="0.25">
      <c r="B6" s="1" t="s">
        <v>41</v>
      </c>
      <c r="C6" s="18"/>
      <c r="D6" s="18"/>
      <c r="E6" s="1">
        <v>180.05059808519999</v>
      </c>
      <c r="F6" s="8"/>
    </row>
    <row r="7" spans="2:6" x14ac:dyDescent="0.25">
      <c r="B7" s="1" t="s">
        <v>42</v>
      </c>
      <c r="C7" s="18"/>
      <c r="D7" s="18"/>
      <c r="E7" s="1">
        <v>187.78498104719998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7" workbookViewId="0">
      <selection activeCell="D79" sqref="D7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9.4914012801600001E-2</v>
      </c>
      <c r="D4">
        <v>0</v>
      </c>
    </row>
    <row r="5" spans="2:4" x14ac:dyDescent="0.25">
      <c r="B5">
        <v>2</v>
      </c>
      <c r="C5">
        <v>4.30790537808E-2</v>
      </c>
      <c r="D5">
        <v>0</v>
      </c>
    </row>
    <row r="6" spans="2:4" x14ac:dyDescent="0.25">
      <c r="B6">
        <v>3</v>
      </c>
      <c r="C6">
        <v>6.9200837746799998E-2</v>
      </c>
      <c r="D6">
        <v>0</v>
      </c>
    </row>
    <row r="7" spans="2:4" x14ac:dyDescent="0.25">
      <c r="B7">
        <v>4</v>
      </c>
      <c r="C7">
        <v>8.2072018449600007E-2</v>
      </c>
      <c r="D7">
        <v>0</v>
      </c>
    </row>
    <row r="8" spans="2:4" x14ac:dyDescent="0.25">
      <c r="B8">
        <v>5</v>
      </c>
      <c r="C8">
        <v>7.5651021273599989E-2</v>
      </c>
      <c r="D8">
        <v>0</v>
      </c>
    </row>
    <row r="9" spans="2:4" x14ac:dyDescent="0.25">
      <c r="B9">
        <v>6</v>
      </c>
      <c r="C9">
        <v>7.5651021273599989E-2</v>
      </c>
      <c r="D9">
        <v>0</v>
      </c>
    </row>
    <row r="10" spans="2:4" x14ac:dyDescent="0.25">
      <c r="B10">
        <v>7</v>
      </c>
      <c r="C10">
        <v>0.10623831691199999</v>
      </c>
      <c r="D10">
        <v>0</v>
      </c>
    </row>
    <row r="11" spans="2:4" x14ac:dyDescent="0.25">
      <c r="B11">
        <v>8</v>
      </c>
      <c r="C11">
        <v>0.13236010087800001</v>
      </c>
      <c r="D11">
        <v>0</v>
      </c>
    </row>
    <row r="12" spans="2:4" x14ac:dyDescent="0.25">
      <c r="B12">
        <v>9</v>
      </c>
      <c r="C12">
        <v>0.13241847357959999</v>
      </c>
      <c r="D12">
        <v>0</v>
      </c>
    </row>
    <row r="13" spans="2:4" x14ac:dyDescent="0.25">
      <c r="B13">
        <v>10</v>
      </c>
      <c r="C13">
        <v>0.17322099199800001</v>
      </c>
      <c r="D13">
        <v>0</v>
      </c>
    </row>
    <row r="14" spans="2:4" x14ac:dyDescent="0.25">
      <c r="B14">
        <v>11</v>
      </c>
      <c r="C14">
        <v>0.16347275083080001</v>
      </c>
      <c r="D14">
        <v>0</v>
      </c>
    </row>
    <row r="15" spans="2:4" x14ac:dyDescent="0.25">
      <c r="B15">
        <v>12</v>
      </c>
      <c r="C15">
        <v>0.16358949623399999</v>
      </c>
      <c r="D15">
        <v>0</v>
      </c>
    </row>
    <row r="16" spans="2:4" x14ac:dyDescent="0.25">
      <c r="B16">
        <v>13</v>
      </c>
      <c r="C16">
        <v>0.21381920596080001</v>
      </c>
      <c r="D16">
        <v>0</v>
      </c>
    </row>
    <row r="17" spans="2:4" x14ac:dyDescent="0.25">
      <c r="B17">
        <v>14</v>
      </c>
      <c r="C17">
        <v>0.21381920596080001</v>
      </c>
      <c r="D17">
        <v>0</v>
      </c>
    </row>
    <row r="18" spans="2:4" x14ac:dyDescent="0.25">
      <c r="B18">
        <v>15</v>
      </c>
      <c r="C18">
        <v>0.27373878415319997</v>
      </c>
      <c r="D18">
        <v>0</v>
      </c>
    </row>
    <row r="19" spans="2:4" x14ac:dyDescent="0.25">
      <c r="B19">
        <v>16</v>
      </c>
      <c r="C19">
        <v>0.27382634320560001</v>
      </c>
      <c r="D19">
        <v>0</v>
      </c>
    </row>
    <row r="20" spans="2:4" x14ac:dyDescent="0.25">
      <c r="B20">
        <v>17</v>
      </c>
      <c r="C20">
        <v>0.353446708188</v>
      </c>
      <c r="D20">
        <v>0</v>
      </c>
    </row>
    <row r="21" spans="2:4" x14ac:dyDescent="0.25">
      <c r="B21">
        <v>18</v>
      </c>
      <c r="C21">
        <v>0.35081993661599997</v>
      </c>
      <c r="D21">
        <v>0</v>
      </c>
    </row>
    <row r="22" spans="2:4" x14ac:dyDescent="0.25">
      <c r="B22">
        <v>19</v>
      </c>
      <c r="C22">
        <v>0.35052807310799999</v>
      </c>
      <c r="D22">
        <v>0</v>
      </c>
    </row>
    <row r="23" spans="2:4" x14ac:dyDescent="0.25">
      <c r="B23">
        <v>20</v>
      </c>
      <c r="C23">
        <v>0.45063725635200003</v>
      </c>
      <c r="D23">
        <v>0</v>
      </c>
    </row>
    <row r="24" spans="2:4" x14ac:dyDescent="0.25">
      <c r="B24">
        <v>21</v>
      </c>
      <c r="C24">
        <v>0.42612072167999998</v>
      </c>
      <c r="D24">
        <v>0</v>
      </c>
    </row>
    <row r="25" spans="2:4" x14ac:dyDescent="0.25">
      <c r="B25">
        <v>22</v>
      </c>
      <c r="C25">
        <v>0.425828858172</v>
      </c>
      <c r="D25">
        <v>0</v>
      </c>
    </row>
    <row r="26" spans="2:4" x14ac:dyDescent="0.25">
      <c r="B26">
        <v>23</v>
      </c>
      <c r="C26">
        <v>0.54899525854800002</v>
      </c>
      <c r="D26">
        <v>0</v>
      </c>
    </row>
    <row r="27" spans="2:4" x14ac:dyDescent="0.25">
      <c r="B27">
        <v>24</v>
      </c>
      <c r="C27">
        <v>0.54870339503999999</v>
      </c>
      <c r="D27">
        <v>0</v>
      </c>
    </row>
    <row r="28" spans="2:4" x14ac:dyDescent="0.25">
      <c r="B28">
        <v>25</v>
      </c>
      <c r="C28">
        <v>0.70047241919999992</v>
      </c>
      <c r="D28">
        <v>0</v>
      </c>
    </row>
    <row r="29" spans="2:4" x14ac:dyDescent="0.25">
      <c r="B29">
        <v>26</v>
      </c>
      <c r="C29">
        <v>0.70251546375600005</v>
      </c>
      <c r="D29">
        <v>0</v>
      </c>
    </row>
    <row r="30" spans="2:4" x14ac:dyDescent="0.25">
      <c r="B30">
        <v>27</v>
      </c>
      <c r="C30">
        <v>0.89222674395599999</v>
      </c>
      <c r="D30">
        <v>0</v>
      </c>
    </row>
    <row r="31" spans="2:4" x14ac:dyDescent="0.25">
      <c r="B31">
        <v>28</v>
      </c>
      <c r="C31">
        <v>0.89397792500400008</v>
      </c>
      <c r="D31">
        <v>0</v>
      </c>
    </row>
    <row r="32" spans="2:4" x14ac:dyDescent="0.25">
      <c r="B32">
        <v>29</v>
      </c>
      <c r="C32">
        <v>1.1455642688999998</v>
      </c>
      <c r="D32">
        <v>0</v>
      </c>
    </row>
    <row r="33" spans="2:4" x14ac:dyDescent="0.25">
      <c r="B33">
        <v>30</v>
      </c>
      <c r="C33">
        <v>1.1476073134559999</v>
      </c>
      <c r="D33">
        <v>0</v>
      </c>
    </row>
    <row r="34" spans="2:4" x14ac:dyDescent="0.25">
      <c r="B34">
        <v>31</v>
      </c>
      <c r="C34">
        <v>1.4619443115720001</v>
      </c>
      <c r="D34">
        <v>0</v>
      </c>
    </row>
    <row r="35" spans="2:4" x14ac:dyDescent="0.25">
      <c r="B35">
        <v>32</v>
      </c>
      <c r="C35">
        <v>1.463111765604</v>
      </c>
      <c r="D35">
        <v>0</v>
      </c>
    </row>
    <row r="36" spans="2:4" x14ac:dyDescent="0.25">
      <c r="B36">
        <v>33</v>
      </c>
      <c r="C36">
        <v>1.8734718578519998</v>
      </c>
      <c r="D36">
        <v>0</v>
      </c>
    </row>
    <row r="37" spans="2:4" x14ac:dyDescent="0.25">
      <c r="B37">
        <v>34</v>
      </c>
      <c r="C37">
        <v>1.86208918104</v>
      </c>
      <c r="D37">
        <v>0</v>
      </c>
    </row>
    <row r="38" spans="2:4" x14ac:dyDescent="0.25">
      <c r="B38">
        <v>35</v>
      </c>
      <c r="C38">
        <v>2.3886109494719996</v>
      </c>
      <c r="D38">
        <v>0</v>
      </c>
    </row>
    <row r="39" spans="2:4" x14ac:dyDescent="0.25">
      <c r="B39">
        <v>36</v>
      </c>
      <c r="C39">
        <v>2.3743096375799997</v>
      </c>
      <c r="D39">
        <v>0</v>
      </c>
    </row>
    <row r="40" spans="2:4" x14ac:dyDescent="0.25">
      <c r="B40">
        <v>37</v>
      </c>
      <c r="C40">
        <v>3.0266245779599998</v>
      </c>
      <c r="D40">
        <v>0</v>
      </c>
    </row>
    <row r="41" spans="2:4" x14ac:dyDescent="0.25">
      <c r="B41">
        <v>38</v>
      </c>
      <c r="C41">
        <v>3.0149500376399998</v>
      </c>
      <c r="D41">
        <v>0</v>
      </c>
    </row>
    <row r="42" spans="2:4" x14ac:dyDescent="0.25">
      <c r="B42">
        <v>39</v>
      </c>
      <c r="C42">
        <v>3.8613542108400001</v>
      </c>
      <c r="D42">
        <v>0</v>
      </c>
    </row>
    <row r="43" spans="2:4" x14ac:dyDescent="0.25">
      <c r="B43">
        <v>40</v>
      </c>
      <c r="C43">
        <v>3.8467610354399997</v>
      </c>
      <c r="D43">
        <v>0</v>
      </c>
    </row>
    <row r="44" spans="2:4" x14ac:dyDescent="0.25">
      <c r="B44">
        <v>41</v>
      </c>
      <c r="C44">
        <v>4.9033069343999998</v>
      </c>
      <c r="D44">
        <v>0</v>
      </c>
    </row>
    <row r="45" spans="2:4" x14ac:dyDescent="0.25">
      <c r="B45">
        <v>42</v>
      </c>
      <c r="C45">
        <v>4.88287648884</v>
      </c>
      <c r="D45">
        <v>0</v>
      </c>
    </row>
    <row r="46" spans="2:4" x14ac:dyDescent="0.25">
      <c r="B46">
        <v>43</v>
      </c>
      <c r="C46">
        <v>6.2020995450000003</v>
      </c>
      <c r="D46">
        <v>0</v>
      </c>
    </row>
    <row r="47" spans="2:4" x14ac:dyDescent="0.25">
      <c r="B47">
        <v>44</v>
      </c>
      <c r="C47">
        <v>6.2079368151600001</v>
      </c>
      <c r="D47">
        <v>0</v>
      </c>
    </row>
    <row r="48" spans="2:4" x14ac:dyDescent="0.25">
      <c r="B48">
        <v>45</v>
      </c>
      <c r="C48">
        <v>7.9182569720399991</v>
      </c>
      <c r="D48">
        <v>0</v>
      </c>
    </row>
    <row r="49" spans="2:4" x14ac:dyDescent="0.25">
      <c r="B49">
        <v>46</v>
      </c>
      <c r="C49">
        <v>7.9182569720399991</v>
      </c>
      <c r="D49">
        <v>0</v>
      </c>
    </row>
    <row r="50" spans="2:4" x14ac:dyDescent="0.25">
      <c r="B50">
        <v>47</v>
      </c>
      <c r="C50">
        <v>10.11015191712</v>
      </c>
      <c r="D50">
        <v>0</v>
      </c>
    </row>
    <row r="51" spans="2:4" x14ac:dyDescent="0.25">
      <c r="B51">
        <v>48</v>
      </c>
      <c r="C51">
        <v>10.072209661079999</v>
      </c>
      <c r="D51">
        <v>0</v>
      </c>
    </row>
    <row r="52" spans="2:4" x14ac:dyDescent="0.25">
      <c r="B52">
        <v>49</v>
      </c>
      <c r="C52">
        <v>12.783621650399999</v>
      </c>
      <c r="D52">
        <v>0</v>
      </c>
    </row>
    <row r="53" spans="2:4" x14ac:dyDescent="0.25">
      <c r="B53">
        <v>50</v>
      </c>
      <c r="C53">
        <v>13.128020589839998</v>
      </c>
      <c r="D53">
        <v>0</v>
      </c>
    </row>
    <row r="54" spans="2:4" x14ac:dyDescent="0.25">
      <c r="B54">
        <v>51</v>
      </c>
      <c r="C54">
        <v>16.116702911760001</v>
      </c>
      <c r="D54">
        <v>0</v>
      </c>
    </row>
    <row r="55" spans="2:4" x14ac:dyDescent="0.25">
      <c r="B55">
        <v>52</v>
      </c>
      <c r="C55">
        <v>16.577847254399998</v>
      </c>
      <c r="D55">
        <v>0</v>
      </c>
    </row>
    <row r="56" spans="2:4" x14ac:dyDescent="0.25">
      <c r="B56">
        <v>53</v>
      </c>
      <c r="C56">
        <v>21.262256557799997</v>
      </c>
      <c r="D56">
        <v>0</v>
      </c>
    </row>
    <row r="57" spans="2:4" x14ac:dyDescent="0.25">
      <c r="B57">
        <v>54</v>
      </c>
      <c r="C57">
        <v>21.212639761440002</v>
      </c>
      <c r="D57">
        <v>0</v>
      </c>
    </row>
    <row r="58" spans="2:4" x14ac:dyDescent="0.25">
      <c r="B58">
        <v>55</v>
      </c>
      <c r="C58">
        <v>10.331968183199999</v>
      </c>
      <c r="D58">
        <v>0</v>
      </c>
    </row>
    <row r="59" spans="2:4" x14ac:dyDescent="0.25">
      <c r="B59">
        <v>56</v>
      </c>
      <c r="C59">
        <v>15.64096539372</v>
      </c>
      <c r="D59">
        <v>0</v>
      </c>
    </row>
    <row r="60" spans="2:4" x14ac:dyDescent="0.25">
      <c r="B60">
        <v>57</v>
      </c>
      <c r="C60">
        <v>18.387401004000001</v>
      </c>
      <c r="D60">
        <v>0</v>
      </c>
    </row>
    <row r="61" spans="2:4" x14ac:dyDescent="0.25">
      <c r="B61">
        <v>58</v>
      </c>
      <c r="C61">
        <v>19.607390467440002</v>
      </c>
      <c r="D61">
        <v>0</v>
      </c>
    </row>
    <row r="62" spans="2:4" x14ac:dyDescent="0.25">
      <c r="B62">
        <v>59</v>
      </c>
      <c r="C62">
        <v>19.181269745759998</v>
      </c>
      <c r="D62">
        <v>0</v>
      </c>
    </row>
    <row r="63" spans="2:4" x14ac:dyDescent="0.25">
      <c r="B63">
        <v>60</v>
      </c>
      <c r="C63">
        <v>24.820072720320002</v>
      </c>
      <c r="D63">
        <v>0</v>
      </c>
    </row>
    <row r="64" spans="2:4" x14ac:dyDescent="0.25">
      <c r="B64">
        <v>61</v>
      </c>
      <c r="C64">
        <v>25.371694750440003</v>
      </c>
      <c r="D64">
        <v>0</v>
      </c>
    </row>
    <row r="65" spans="2:4" x14ac:dyDescent="0.25">
      <c r="B65">
        <v>62</v>
      </c>
      <c r="C65">
        <v>31.025090900399999</v>
      </c>
      <c r="D65">
        <v>0</v>
      </c>
    </row>
    <row r="66" spans="2:4" x14ac:dyDescent="0.25">
      <c r="B66">
        <v>63</v>
      </c>
      <c r="C66">
        <v>30.470550235200001</v>
      </c>
      <c r="D66">
        <v>0</v>
      </c>
    </row>
    <row r="67" spans="2:4" x14ac:dyDescent="0.25">
      <c r="B67">
        <v>64</v>
      </c>
      <c r="C67">
        <v>42.203463256799999</v>
      </c>
      <c r="D67">
        <v>0</v>
      </c>
    </row>
    <row r="68" spans="2:4" x14ac:dyDescent="0.25">
      <c r="B68">
        <v>65</v>
      </c>
      <c r="C68">
        <v>38.876219265599993</v>
      </c>
      <c r="D68">
        <v>0</v>
      </c>
    </row>
    <row r="69" spans="2:4" x14ac:dyDescent="0.25">
      <c r="B69">
        <v>66</v>
      </c>
      <c r="C69">
        <v>51.076113899999996</v>
      </c>
      <c r="D69">
        <v>0</v>
      </c>
    </row>
    <row r="70" spans="2:4" x14ac:dyDescent="0.25">
      <c r="B70">
        <v>67</v>
      </c>
      <c r="C70">
        <v>51.192859303200002</v>
      </c>
      <c r="D70">
        <v>0</v>
      </c>
    </row>
    <row r="71" spans="2:4" x14ac:dyDescent="0.25">
      <c r="B71">
        <v>68</v>
      </c>
      <c r="C71">
        <v>65.348239441199993</v>
      </c>
      <c r="D71">
        <v>0</v>
      </c>
    </row>
    <row r="72" spans="2:4" x14ac:dyDescent="0.25">
      <c r="B72">
        <v>69</v>
      </c>
      <c r="C72">
        <v>64.822885126800003</v>
      </c>
      <c r="D72">
        <v>0</v>
      </c>
    </row>
    <row r="73" spans="2:4" x14ac:dyDescent="0.25">
      <c r="B73">
        <v>70</v>
      </c>
      <c r="C73">
        <v>83.472963288000003</v>
      </c>
      <c r="D73">
        <v>0</v>
      </c>
    </row>
    <row r="74" spans="2:4" x14ac:dyDescent="0.25">
      <c r="B74">
        <v>71</v>
      </c>
      <c r="C74">
        <v>83.064354376800011</v>
      </c>
      <c r="D74">
        <v>0</v>
      </c>
    </row>
    <row r="75" spans="2:4" x14ac:dyDescent="0.25">
      <c r="B75">
        <v>72</v>
      </c>
      <c r="C75">
        <v>105.82970800080001</v>
      </c>
      <c r="D75">
        <v>0</v>
      </c>
    </row>
    <row r="76" spans="2:4" x14ac:dyDescent="0.25">
      <c r="B76">
        <v>73</v>
      </c>
      <c r="C76">
        <v>105.5962171944</v>
      </c>
      <c r="D76">
        <v>0</v>
      </c>
    </row>
    <row r="77" spans="2:4" x14ac:dyDescent="0.25">
      <c r="B77">
        <v>74</v>
      </c>
      <c r="C77">
        <v>135.16199055480001</v>
      </c>
      <c r="D77">
        <v>0</v>
      </c>
    </row>
    <row r="78" spans="2:4" x14ac:dyDescent="0.25">
      <c r="B78">
        <v>75</v>
      </c>
      <c r="C78">
        <v>135.132804204</v>
      </c>
      <c r="D78">
        <v>0</v>
      </c>
    </row>
    <row r="79" spans="2:4" x14ac:dyDescent="0.25">
      <c r="B79">
        <v>76</v>
      </c>
      <c r="C79">
        <v>183.0276058668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201.73605672960002</v>
      </c>
    </row>
    <row r="3" spans="2:9" x14ac:dyDescent="0.25">
      <c r="B3" s="18">
        <v>150</v>
      </c>
      <c r="C3" s="18">
        <v>200</v>
      </c>
      <c r="D3" s="1">
        <v>184.80213599543998</v>
      </c>
      <c r="E3" s="19" t="str">
        <f>IF(D3="","N/A",IF(OR(D3&lt;B3,D3&gt;C3),"FAIL","PASS"))</f>
        <v>PASS</v>
      </c>
      <c r="H3" t="s">
        <v>39</v>
      </c>
      <c r="I3">
        <v>182.82330141119999</v>
      </c>
    </row>
    <row r="4" spans="2:9" x14ac:dyDescent="0.25">
      <c r="H4" t="s">
        <v>40</v>
      </c>
      <c r="I4">
        <v>171.79086080880001</v>
      </c>
    </row>
    <row r="5" spans="2:9" x14ac:dyDescent="0.25">
      <c r="H5" t="s">
        <v>41</v>
      </c>
      <c r="I5">
        <v>180.02141173439998</v>
      </c>
    </row>
    <row r="6" spans="2:9" x14ac:dyDescent="0.25">
      <c r="B6" s="15" t="s">
        <v>23</v>
      </c>
      <c r="H6" t="s">
        <v>42</v>
      </c>
      <c r="I6">
        <v>187.6390492932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0.16033755274261613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201.47337957239998</v>
      </c>
      <c r="J2" t="s">
        <v>26</v>
      </c>
    </row>
    <row r="3" spans="2:10" x14ac:dyDescent="0.25">
      <c r="B3" s="18">
        <v>100</v>
      </c>
      <c r="C3" s="18"/>
      <c r="D3" s="1">
        <v>661.20689655172407</v>
      </c>
      <c r="E3" s="19" t="str">
        <f>IF(D3="","N/A",IF(OR(D3&lt;B3),"FAIL","PASS"))</f>
        <v>PASS</v>
      </c>
      <c r="I3">
        <v>0.304705502352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8.3852385848400005E-2</v>
      </c>
    </row>
    <row r="3" spans="2:9" x14ac:dyDescent="0.25">
      <c r="B3" s="18">
        <v>0.05</v>
      </c>
      <c r="C3" s="18">
        <v>0.1</v>
      </c>
      <c r="D3" s="1">
        <v>7.676593987416E-2</v>
      </c>
      <c r="E3" s="19" t="str">
        <f>IF(D3="","N/A",IF(OR(D3&lt;B3,D3&gt;C3),"FAIL","PASS"))</f>
        <v>PASS</v>
      </c>
      <c r="H3" t="s">
        <v>39</v>
      </c>
      <c r="I3">
        <v>7.5855325729200007E-2</v>
      </c>
    </row>
    <row r="4" spans="2:9" x14ac:dyDescent="0.25">
      <c r="H4" t="s">
        <v>40</v>
      </c>
      <c r="I4">
        <v>7.1419000407599992E-2</v>
      </c>
    </row>
    <row r="5" spans="2:9" x14ac:dyDescent="0.25">
      <c r="H5" t="s">
        <v>41</v>
      </c>
      <c r="I5">
        <v>7.4979735205200002E-2</v>
      </c>
    </row>
    <row r="6" spans="2:9" x14ac:dyDescent="0.25">
      <c r="H6" t="s">
        <v>42</v>
      </c>
      <c r="I6">
        <v>7.7723252180399993E-2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201.8819884836</v>
      </c>
      <c r="J2">
        <v>80.641887260399997</v>
      </c>
      <c r="K2">
        <v>184.10750084639997</v>
      </c>
      <c r="L2">
        <v>69.901310166000002</v>
      </c>
    </row>
    <row r="3" spans="2:12" x14ac:dyDescent="0.25">
      <c r="B3" s="18">
        <v>50</v>
      </c>
      <c r="C3" s="18"/>
      <c r="D3" s="1">
        <v>63.451126639199998</v>
      </c>
      <c r="E3" s="19" t="str">
        <f>IF(D3="","N/A",IF(OR(D3&lt;B3),"FAIL","PASS"))</f>
        <v>PASS</v>
      </c>
      <c r="H3" t="s">
        <v>39</v>
      </c>
      <c r="I3">
        <v>182.85248776200001</v>
      </c>
      <c r="J3">
        <v>76.234748289599992</v>
      </c>
      <c r="K3">
        <v>176.28555883199999</v>
      </c>
      <c r="L3">
        <v>71.214695952</v>
      </c>
    </row>
    <row r="4" spans="2:12" x14ac:dyDescent="0.25">
      <c r="H4" t="s">
        <v>40</v>
      </c>
      <c r="I4">
        <v>171.90760621199999</v>
      </c>
      <c r="J4">
        <v>73.111808753999995</v>
      </c>
      <c r="K4">
        <v>168.90141207960002</v>
      </c>
      <c r="L4">
        <v>68.500365327599994</v>
      </c>
    </row>
    <row r="5" spans="2:12" x14ac:dyDescent="0.25">
      <c r="H5" t="s">
        <v>41</v>
      </c>
      <c r="I5">
        <v>179.9630390328</v>
      </c>
      <c r="J5">
        <v>81.575850485999993</v>
      </c>
      <c r="K5">
        <v>167.61721264439998</v>
      </c>
      <c r="L5">
        <v>63.451126639199998</v>
      </c>
    </row>
    <row r="6" spans="2:12" x14ac:dyDescent="0.25">
      <c r="H6" t="s">
        <v>42</v>
      </c>
      <c r="I6">
        <v>187.66823564399999</v>
      </c>
      <c r="J6">
        <v>80.087346595199989</v>
      </c>
      <c r="K6">
        <v>174.00902346960001</v>
      </c>
      <c r="L6">
        <v>64.064040005999999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201.12314336279999</v>
      </c>
      <c r="J2">
        <v>80.495955506400009</v>
      </c>
      <c r="K2">
        <v>183.69889193519998</v>
      </c>
      <c r="L2">
        <v>69.842937464399995</v>
      </c>
    </row>
    <row r="3" spans="2:12" x14ac:dyDescent="0.25">
      <c r="B3" s="18">
        <v>20</v>
      </c>
      <c r="C3" s="18"/>
      <c r="D3" s="1">
        <v>60.845228099636159</v>
      </c>
      <c r="E3" s="19" t="str">
        <f>IF(D3="","N/A",IF(OR(D3&lt;B3),"FAIL","PASS"))</f>
        <v>PASS</v>
      </c>
      <c r="G3" t="s">
        <v>38</v>
      </c>
      <c r="H3" t="s">
        <v>27</v>
      </c>
      <c r="I3">
        <v>0.30587295638400003</v>
      </c>
      <c r="J3">
        <v>0.41532177188399999</v>
      </c>
      <c r="K3">
        <v>0.33097321807199998</v>
      </c>
      <c r="L3">
        <v>1.1251338233399999</v>
      </c>
    </row>
    <row r="4" spans="2:12" x14ac:dyDescent="0.25">
      <c r="G4" t="s">
        <v>39</v>
      </c>
      <c r="H4" t="s">
        <v>26</v>
      </c>
      <c r="I4">
        <v>182.29794709680002</v>
      </c>
      <c r="J4">
        <v>76.118002886400006</v>
      </c>
      <c r="K4">
        <v>175.81857721919999</v>
      </c>
      <c r="L4">
        <v>71.156323250400007</v>
      </c>
    </row>
    <row r="5" spans="2:12" x14ac:dyDescent="0.25">
      <c r="G5" t="s">
        <v>39</v>
      </c>
      <c r="H5" t="s">
        <v>27</v>
      </c>
      <c r="I5">
        <v>0.28526739271919999</v>
      </c>
      <c r="J5">
        <v>0.38584355757600003</v>
      </c>
      <c r="K5">
        <v>0.31492072513199998</v>
      </c>
      <c r="L5">
        <v>1.12951177596</v>
      </c>
    </row>
    <row r="6" spans="2:12" x14ac:dyDescent="0.25">
      <c r="G6" t="s">
        <v>40</v>
      </c>
      <c r="H6" t="s">
        <v>26</v>
      </c>
      <c r="I6">
        <v>171.44062459919999</v>
      </c>
      <c r="J6">
        <v>73.024249701599999</v>
      </c>
      <c r="K6">
        <v>168.63873492239998</v>
      </c>
      <c r="L6">
        <v>68.500365327599994</v>
      </c>
    </row>
    <row r="7" spans="2:12" x14ac:dyDescent="0.25">
      <c r="G7" t="s">
        <v>40</v>
      </c>
      <c r="H7" t="s">
        <v>27</v>
      </c>
      <c r="I7">
        <v>0.25514707869359998</v>
      </c>
      <c r="J7">
        <v>0.361035159396</v>
      </c>
      <c r="K7">
        <v>0.29740891465199998</v>
      </c>
      <c r="L7">
        <v>1.088359021332</v>
      </c>
    </row>
    <row r="8" spans="2:12" x14ac:dyDescent="0.25">
      <c r="G8" t="s">
        <v>41</v>
      </c>
      <c r="H8" t="s">
        <v>26</v>
      </c>
      <c r="I8">
        <v>179.5836164724</v>
      </c>
      <c r="J8">
        <v>81.488291433599997</v>
      </c>
      <c r="K8">
        <v>167.32534913639998</v>
      </c>
      <c r="L8">
        <v>63.451126639199998</v>
      </c>
    </row>
    <row r="9" spans="2:12" x14ac:dyDescent="0.25">
      <c r="G9" t="s">
        <v>41</v>
      </c>
      <c r="H9" t="s">
        <v>27</v>
      </c>
      <c r="I9">
        <v>0.28170665792159999</v>
      </c>
      <c r="J9">
        <v>0.41940786099600003</v>
      </c>
      <c r="K9">
        <v>0.30645668339999999</v>
      </c>
      <c r="L9">
        <v>1.042828314084</v>
      </c>
    </row>
    <row r="10" spans="2:12" x14ac:dyDescent="0.25">
      <c r="G10" t="s">
        <v>42</v>
      </c>
      <c r="H10" t="s">
        <v>26</v>
      </c>
      <c r="I10">
        <v>187.28881308360002</v>
      </c>
      <c r="J10">
        <v>80.028973893599996</v>
      </c>
      <c r="K10">
        <v>173.77553266319998</v>
      </c>
      <c r="L10">
        <v>64.093226356800002</v>
      </c>
    </row>
    <row r="11" spans="2:12" x14ac:dyDescent="0.25">
      <c r="G11" t="s">
        <v>42</v>
      </c>
      <c r="H11" t="s">
        <v>27</v>
      </c>
      <c r="I11">
        <v>0.29478214308</v>
      </c>
      <c r="J11">
        <v>0.41240313680399998</v>
      </c>
      <c r="K11">
        <v>0.31813122372000002</v>
      </c>
      <c r="L11">
        <v>1.0264839576359999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2023-07-27T10:47:56Z</dcterms:modified>
</cp:coreProperties>
</file>