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1C54A1C6-56A5-4DF7-91CA-B5494656D05C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<sst xmlns="http://schemas.openxmlformats.org/spreadsheetml/2006/main" count="171" uniqueCount="101">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</sst>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181.06628309303997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0.19694424446044329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625.06836827711948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0.17299999999999999</v>
      </c>
      <c r="E15" s="20">
        <f>ChromaticityCoordinates!G4</f>
        <v>0.49359999999999998</v>
      </c>
      <c r="F15" s="20" t="s">
        <v>49</v>
      </c>
      <c r="H15" s="26">
        <f>ChromaticityCoordinates!H4</f>
        <v>1.3219682295728594E-2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0.45069999999999999</v>
      </c>
      <c r="E16" s="20">
        <f>ChromaticityCoordinates!G5</f>
        <v>0.5282</v>
      </c>
      <c r="F16" s="20" t="s">
        <v>49</v>
      </c>
      <c r="H16" s="26">
        <f>ChromaticityCoordinates!H5</f>
        <v>3.6055512754640544E-4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0.1229</v>
      </c>
      <c r="E17" s="20">
        <f>ChromaticityCoordinates!G6</f>
        <v>0.56210000000000004</v>
      </c>
      <c r="F17" s="20" t="s">
        <v>49</v>
      </c>
      <c r="H17" s="26">
        <f>ChromaticityCoordinates!H6</f>
        <v>1.0900458705944435E-2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0.1202</v>
      </c>
      <c r="E18" s="20">
        <f>ChromaticityCoordinates!G7</f>
        <v>0.30209999999999998</v>
      </c>
      <c r="F18" s="20" t="s">
        <v>49</v>
      </c>
      <c r="H18" s="26">
        <f>ChromaticityCoordinates!H7</f>
        <v>1.9304144632694819E-2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7.6082979265440012E-2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60.765982365599996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65.319548872180448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7.61471892372E-2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0.1331189459988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0.16396891879439998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0.21379001961000002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0.27327180254040001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0.35052807310799999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0.42378581361599998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0.546952213992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0.69726192061199987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0.89105928992399996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1.1385595447079999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1.45493958738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1.8647159526120001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2.3565059635919998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3.00911276748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3.8350864951200001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4.9179001098000006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6.22252999056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7.9591178631599995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10.060535120759999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12.555968114160001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16.80258215556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21.107568898559997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25.926235415639997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35.081993661600002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39.022151019599995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51.105300250799999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64.968816880799992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82.509813711599989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105.508658142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133.7318593656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181.83096548399999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0.17299999999999999</v>
      </c>
      <c r="G4" s="4">
        <v>0.49359999999999998</v>
      </c>
      <c r="H4" s="3">
        <f>IF(OR((F4=""),(G4="")),"",SQRT((F4-C4)^2+(G4-D4)^2))</f>
        <v>1.3219682295728594E-2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-4.0000000000000036E-3</v>
      </c>
      <c r="O4" s="3">
        <f>IF(G4="","",G4-D4)</f>
        <v>1.26E-2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0.45069999999999999</v>
      </c>
      <c r="G5" s="4">
        <v>0.5282</v>
      </c>
      <c r="H5" s="3">
        <f t="shared" ref="H5:H7" si="0">IF(OR((F5=""),(G5="")),"",SQRT((F5-C5)^2+(G5-D5)^2))</f>
        <v>3.6055512754640544E-4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-3.0000000000002247E-4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0.1229</v>
      </c>
      <c r="G6" s="4">
        <v>0.56210000000000004</v>
      </c>
      <c r="H6" s="3">
        <f t="shared" si="0"/>
        <v>1.0900458705944435E-2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1.0899999999999993E-2</v>
      </c>
      <c r="O6" s="3">
        <f t="shared" ref="O6:O7" si="6">IF(G6="","",G6-D6)</f>
        <v>9.9999999999988987E-5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0.1202</v>
      </c>
      <c r="G7" s="3">
        <v>0.30209999999999998</v>
      </c>
      <c r="H7" s="3">
        <f t="shared" si="0"/>
        <v>1.9304144632694819E-2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-2.7999999999999969E-3</v>
      </c>
      <c r="O7" s="3">
        <f t="shared" si="6"/>
        <v>1.9100000000000006E-2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200.01406203239998</v>
      </c>
      <c r="F3" s="8"/>
    </row>
    <row r="4" spans="2:6" x14ac:dyDescent="0.25">
      <c r="B4" s="1" t="s">
        <v>39</v>
      </c>
      <c r="C4" s="18"/>
      <c r="D4" s="18"/>
      <c r="E4" s="1">
        <v>180.45920699639998</v>
      </c>
      <c r="F4" s="8"/>
    </row>
    <row r="5" spans="2:6" x14ac:dyDescent="0.25">
      <c r="B5" s="1" t="s">
        <v>40</v>
      </c>
      <c r="C5" s="18"/>
      <c r="D5" s="18"/>
      <c r="E5" s="1">
        <v>164.46508675799998</v>
      </c>
      <c r="F5" s="8"/>
    </row>
    <row r="6" spans="2:6" x14ac:dyDescent="0.25">
      <c r="B6" s="1" t="s">
        <v>41</v>
      </c>
      <c r="C6" s="18"/>
      <c r="D6" s="18"/>
      <c r="E6" s="1">
        <v>178.41616244039997</v>
      </c>
      <c r="F6" s="8"/>
    </row>
    <row r="7" spans="2:6" x14ac:dyDescent="0.25">
      <c r="B7" s="1" t="s">
        <v>42</v>
      </c>
      <c r="C7" s="18"/>
      <c r="D7" s="18"/>
      <c r="E7" s="1">
        <v>181.21805211719999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40" workbookViewId="0">
      <selection activeCell="D76" sqref="D76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9.5264249011200008E-2</v>
      </c>
      <c r="D4">
        <v>0</v>
      </c>
    </row>
    <row r="5" spans="2:4" x14ac:dyDescent="0.25">
      <c r="B5">
        <v>2</v>
      </c>
      <c r="C5">
        <v>4.3137426482399994E-2</v>
      </c>
      <c r="D5">
        <v>0</v>
      </c>
    </row>
    <row r="6" spans="2:4" x14ac:dyDescent="0.25">
      <c r="B6">
        <v>3</v>
      </c>
      <c r="C6">
        <v>6.9200837746799998E-2</v>
      </c>
      <c r="D6">
        <v>0</v>
      </c>
    </row>
    <row r="7" spans="2:4" x14ac:dyDescent="0.25">
      <c r="B7">
        <v>4</v>
      </c>
      <c r="C7">
        <v>8.2334695606799999E-2</v>
      </c>
      <c r="D7">
        <v>0</v>
      </c>
    </row>
    <row r="8" spans="2:4" x14ac:dyDescent="0.25">
      <c r="B8">
        <v>5</v>
      </c>
      <c r="C8">
        <v>7.5796953027599992E-2</v>
      </c>
      <c r="D8">
        <v>0</v>
      </c>
    </row>
    <row r="9" spans="2:4" x14ac:dyDescent="0.25">
      <c r="B9">
        <v>6</v>
      </c>
      <c r="C9">
        <v>7.5738580326000005E-2</v>
      </c>
      <c r="D9">
        <v>0</v>
      </c>
    </row>
    <row r="10" spans="2:4" x14ac:dyDescent="0.25">
      <c r="B10">
        <v>7</v>
      </c>
      <c r="C10">
        <v>0.1061507578596</v>
      </c>
      <c r="D10">
        <v>0</v>
      </c>
    </row>
    <row r="11" spans="2:4" x14ac:dyDescent="0.25">
      <c r="B11">
        <v>8</v>
      </c>
      <c r="C11">
        <v>0.13265196438599999</v>
      </c>
      <c r="D11">
        <v>0</v>
      </c>
    </row>
    <row r="12" spans="2:4" x14ac:dyDescent="0.25">
      <c r="B12">
        <v>9</v>
      </c>
      <c r="C12">
        <v>0.13271033708759999</v>
      </c>
      <c r="D12">
        <v>0</v>
      </c>
    </row>
    <row r="13" spans="2:4" x14ac:dyDescent="0.25">
      <c r="B13">
        <v>10</v>
      </c>
      <c r="C13">
        <v>0.17342529645359997</v>
      </c>
      <c r="D13">
        <v>0</v>
      </c>
    </row>
    <row r="14" spans="2:4" x14ac:dyDescent="0.25">
      <c r="B14">
        <v>11</v>
      </c>
      <c r="C14">
        <v>0.16367705528639998</v>
      </c>
      <c r="D14">
        <v>0</v>
      </c>
    </row>
    <row r="15" spans="2:4" x14ac:dyDescent="0.25">
      <c r="B15">
        <v>12</v>
      </c>
      <c r="C15">
        <v>0.16376461433880002</v>
      </c>
      <c r="D15">
        <v>0</v>
      </c>
    </row>
    <row r="16" spans="2:4" x14ac:dyDescent="0.25">
      <c r="B16">
        <v>13</v>
      </c>
      <c r="C16">
        <v>0.21343978340039998</v>
      </c>
      <c r="D16">
        <v>0</v>
      </c>
    </row>
    <row r="17" spans="2:4" x14ac:dyDescent="0.25">
      <c r="B17">
        <v>14</v>
      </c>
      <c r="C17">
        <v>0.21349815610200001</v>
      </c>
      <c r="D17">
        <v>0</v>
      </c>
    </row>
    <row r="18" spans="2:4" x14ac:dyDescent="0.25">
      <c r="B18">
        <v>15</v>
      </c>
      <c r="C18">
        <v>0.27315505713720001</v>
      </c>
      <c r="D18">
        <v>0</v>
      </c>
    </row>
    <row r="19" spans="2:4" x14ac:dyDescent="0.25">
      <c r="B19">
        <v>16</v>
      </c>
      <c r="C19">
        <v>0.27318424348800002</v>
      </c>
      <c r="D19">
        <v>0</v>
      </c>
    </row>
    <row r="20" spans="2:4" x14ac:dyDescent="0.25">
      <c r="B20">
        <v>17</v>
      </c>
      <c r="C20">
        <v>0.35257111766399996</v>
      </c>
      <c r="D20">
        <v>0</v>
      </c>
    </row>
    <row r="21" spans="2:4" x14ac:dyDescent="0.25">
      <c r="B21">
        <v>18</v>
      </c>
      <c r="C21">
        <v>0.35023620959999996</v>
      </c>
      <c r="D21">
        <v>0</v>
      </c>
    </row>
    <row r="22" spans="2:4" x14ac:dyDescent="0.25">
      <c r="B22">
        <v>19</v>
      </c>
      <c r="C22">
        <v>0.34994434609200004</v>
      </c>
      <c r="D22">
        <v>0</v>
      </c>
    </row>
    <row r="23" spans="2:4" x14ac:dyDescent="0.25">
      <c r="B23">
        <v>20</v>
      </c>
      <c r="C23">
        <v>0.45005352933600001</v>
      </c>
      <c r="D23">
        <v>0</v>
      </c>
    </row>
    <row r="24" spans="2:4" x14ac:dyDescent="0.25">
      <c r="B24">
        <v>21</v>
      </c>
      <c r="C24">
        <v>0.42378581361599998</v>
      </c>
      <c r="D24">
        <v>0</v>
      </c>
    </row>
    <row r="25" spans="2:4" x14ac:dyDescent="0.25">
      <c r="B25">
        <v>22</v>
      </c>
      <c r="C25">
        <v>0.42378581361599998</v>
      </c>
      <c r="D25">
        <v>0</v>
      </c>
    </row>
    <row r="26" spans="2:4" x14ac:dyDescent="0.25">
      <c r="B26">
        <v>23</v>
      </c>
      <c r="C26">
        <v>0.54636848697600005</v>
      </c>
      <c r="D26">
        <v>0</v>
      </c>
    </row>
    <row r="27" spans="2:4" x14ac:dyDescent="0.25">
      <c r="B27">
        <v>24</v>
      </c>
      <c r="C27">
        <v>0.54636848697600005</v>
      </c>
      <c r="D27">
        <v>0</v>
      </c>
    </row>
    <row r="28" spans="2:4" x14ac:dyDescent="0.25">
      <c r="B28">
        <v>25</v>
      </c>
      <c r="C28">
        <v>0.6984293746439999</v>
      </c>
      <c r="D28">
        <v>0</v>
      </c>
    </row>
    <row r="29" spans="2:4" x14ac:dyDescent="0.25">
      <c r="B29">
        <v>26</v>
      </c>
      <c r="C29">
        <v>0.69872123815200005</v>
      </c>
      <c r="D29">
        <v>0</v>
      </c>
    </row>
    <row r="30" spans="2:4" x14ac:dyDescent="0.25">
      <c r="B30">
        <v>27</v>
      </c>
      <c r="C30">
        <v>0.89018369939999997</v>
      </c>
      <c r="D30">
        <v>0</v>
      </c>
    </row>
    <row r="31" spans="2:4" x14ac:dyDescent="0.25">
      <c r="B31">
        <v>28</v>
      </c>
      <c r="C31">
        <v>0.88872438185999991</v>
      </c>
      <c r="D31">
        <v>0</v>
      </c>
    </row>
    <row r="32" spans="2:4" x14ac:dyDescent="0.25">
      <c r="B32">
        <v>29</v>
      </c>
      <c r="C32">
        <v>1.1397269987399998</v>
      </c>
      <c r="D32">
        <v>0</v>
      </c>
    </row>
    <row r="33" spans="2:4" x14ac:dyDescent="0.25">
      <c r="B33">
        <v>30</v>
      </c>
      <c r="C33">
        <v>1.1420619068039999</v>
      </c>
      <c r="D33">
        <v>0</v>
      </c>
    </row>
    <row r="34" spans="2:4" x14ac:dyDescent="0.25">
      <c r="B34">
        <v>31</v>
      </c>
      <c r="C34">
        <v>1.44764299968</v>
      </c>
      <c r="D34">
        <v>0</v>
      </c>
    </row>
    <row r="35" spans="2:4" x14ac:dyDescent="0.25">
      <c r="B35">
        <v>32</v>
      </c>
      <c r="C35">
        <v>1.447934863188</v>
      </c>
      <c r="D35">
        <v>0</v>
      </c>
    </row>
    <row r="36" spans="2:4" x14ac:dyDescent="0.25">
      <c r="B36">
        <v>33</v>
      </c>
      <c r="C36">
        <v>1.8495390501959998</v>
      </c>
      <c r="D36">
        <v>0</v>
      </c>
    </row>
    <row r="37" spans="2:4" x14ac:dyDescent="0.25">
      <c r="B37">
        <v>34</v>
      </c>
      <c r="C37">
        <v>1.8571275014040001</v>
      </c>
      <c r="D37">
        <v>0</v>
      </c>
    </row>
    <row r="38" spans="2:4" x14ac:dyDescent="0.25">
      <c r="B38">
        <v>35</v>
      </c>
      <c r="C38">
        <v>2.3681805039120003</v>
      </c>
      <c r="D38">
        <v>0</v>
      </c>
    </row>
    <row r="39" spans="2:4" x14ac:dyDescent="0.25">
      <c r="B39">
        <v>36</v>
      </c>
      <c r="C39">
        <v>2.3638025512919998</v>
      </c>
      <c r="D39">
        <v>0</v>
      </c>
    </row>
    <row r="40" spans="2:4" x14ac:dyDescent="0.25">
      <c r="B40">
        <v>37</v>
      </c>
      <c r="C40">
        <v>2.99743822716</v>
      </c>
      <c r="D40">
        <v>0</v>
      </c>
    </row>
    <row r="41" spans="2:4" x14ac:dyDescent="0.25">
      <c r="B41">
        <v>38</v>
      </c>
      <c r="C41">
        <v>2.99743822716</v>
      </c>
      <c r="D41">
        <v>0</v>
      </c>
    </row>
    <row r="42" spans="2:4" x14ac:dyDescent="0.25">
      <c r="B42">
        <v>39</v>
      </c>
      <c r="C42">
        <v>3.8350864951200001</v>
      </c>
      <c r="D42">
        <v>0</v>
      </c>
    </row>
    <row r="43" spans="2:4" x14ac:dyDescent="0.25">
      <c r="B43">
        <v>40</v>
      </c>
      <c r="C43">
        <v>3.8380051302</v>
      </c>
      <c r="D43">
        <v>0</v>
      </c>
    </row>
    <row r="44" spans="2:4" x14ac:dyDescent="0.25">
      <c r="B44">
        <v>41</v>
      </c>
      <c r="C44">
        <v>4.8536901380399993</v>
      </c>
      <c r="D44">
        <v>0</v>
      </c>
    </row>
    <row r="45" spans="2:4" x14ac:dyDescent="0.25">
      <c r="B45">
        <v>42</v>
      </c>
      <c r="C45">
        <v>4.9091442045599996</v>
      </c>
      <c r="D45">
        <v>0</v>
      </c>
    </row>
    <row r="46" spans="2:4" x14ac:dyDescent="0.25">
      <c r="B46">
        <v>43</v>
      </c>
      <c r="C46">
        <v>6.2283672607199998</v>
      </c>
      <c r="D46">
        <v>0</v>
      </c>
    </row>
    <row r="47" spans="2:4" x14ac:dyDescent="0.25">
      <c r="B47">
        <v>44</v>
      </c>
      <c r="C47">
        <v>6.1729131941999995</v>
      </c>
      <c r="D47">
        <v>0</v>
      </c>
    </row>
    <row r="48" spans="2:4" x14ac:dyDescent="0.25">
      <c r="B48">
        <v>45</v>
      </c>
      <c r="C48">
        <v>7.8773960809199997</v>
      </c>
      <c r="D48">
        <v>0</v>
      </c>
    </row>
    <row r="49" spans="2:4" x14ac:dyDescent="0.25">
      <c r="B49">
        <v>46</v>
      </c>
      <c r="C49">
        <v>7.9824669438000004</v>
      </c>
      <c r="D49">
        <v>0</v>
      </c>
    </row>
    <row r="50" spans="2:4" x14ac:dyDescent="0.25">
      <c r="B50">
        <v>47</v>
      </c>
      <c r="C50">
        <v>9.9087660966000009</v>
      </c>
      <c r="D50">
        <v>0</v>
      </c>
    </row>
    <row r="51" spans="2:4" x14ac:dyDescent="0.25">
      <c r="B51">
        <v>48</v>
      </c>
      <c r="C51">
        <v>10.20354823968</v>
      </c>
      <c r="D51">
        <v>0</v>
      </c>
    </row>
    <row r="52" spans="2:4" x14ac:dyDescent="0.25">
      <c r="B52">
        <v>49</v>
      </c>
      <c r="C52">
        <v>12.576398559720001</v>
      </c>
      <c r="D52">
        <v>0</v>
      </c>
    </row>
    <row r="53" spans="2:4" x14ac:dyDescent="0.25">
      <c r="B53">
        <v>50</v>
      </c>
      <c r="C53">
        <v>13.072566523319999</v>
      </c>
      <c r="D53">
        <v>0</v>
      </c>
    </row>
    <row r="54" spans="2:4" x14ac:dyDescent="0.25">
      <c r="B54">
        <v>51</v>
      </c>
      <c r="C54">
        <v>16.47277639152</v>
      </c>
      <c r="D54">
        <v>0</v>
      </c>
    </row>
    <row r="55" spans="2:4" x14ac:dyDescent="0.25">
      <c r="B55">
        <v>52</v>
      </c>
      <c r="C55">
        <v>16.484450931839998</v>
      </c>
      <c r="D55">
        <v>0</v>
      </c>
    </row>
    <row r="56" spans="2:4" x14ac:dyDescent="0.25">
      <c r="B56">
        <v>53</v>
      </c>
      <c r="C56">
        <v>20.415852384600001</v>
      </c>
      <c r="D56">
        <v>0</v>
      </c>
    </row>
    <row r="57" spans="2:4" x14ac:dyDescent="0.25">
      <c r="B57">
        <v>54</v>
      </c>
      <c r="C57">
        <v>21.090057088080002</v>
      </c>
      <c r="D57">
        <v>0</v>
      </c>
    </row>
    <row r="58" spans="2:4" x14ac:dyDescent="0.25">
      <c r="B58">
        <v>55</v>
      </c>
      <c r="C58">
        <v>27.394308860879999</v>
      </c>
      <c r="D58">
        <v>0</v>
      </c>
    </row>
    <row r="59" spans="2:4" x14ac:dyDescent="0.25">
      <c r="B59">
        <v>56</v>
      </c>
      <c r="C59">
        <v>26.349437502240001</v>
      </c>
      <c r="D59">
        <v>0</v>
      </c>
    </row>
    <row r="60" spans="2:4" x14ac:dyDescent="0.25">
      <c r="B60">
        <v>57</v>
      </c>
      <c r="C60">
        <v>26.296902070799998</v>
      </c>
      <c r="D60">
        <v>0</v>
      </c>
    </row>
    <row r="61" spans="2:4" x14ac:dyDescent="0.25">
      <c r="B61">
        <v>58</v>
      </c>
      <c r="C61">
        <v>33.505930718400002</v>
      </c>
      <c r="D61">
        <v>0</v>
      </c>
    </row>
    <row r="62" spans="2:4" x14ac:dyDescent="0.25">
      <c r="B62">
        <v>59</v>
      </c>
      <c r="C62">
        <v>31.988240476799998</v>
      </c>
      <c r="D62">
        <v>0</v>
      </c>
    </row>
    <row r="63" spans="2:4" x14ac:dyDescent="0.25">
      <c r="B63">
        <v>60</v>
      </c>
      <c r="C63">
        <v>44.596744022400003</v>
      </c>
      <c r="D63">
        <v>0</v>
      </c>
    </row>
    <row r="64" spans="2:4" x14ac:dyDescent="0.25">
      <c r="B64">
        <v>61</v>
      </c>
      <c r="C64">
        <v>41.9699724504</v>
      </c>
      <c r="D64">
        <v>0</v>
      </c>
    </row>
    <row r="65" spans="2:4" x14ac:dyDescent="0.25">
      <c r="B65">
        <v>62</v>
      </c>
      <c r="C65">
        <v>39.4891326324</v>
      </c>
      <c r="D65">
        <v>0</v>
      </c>
    </row>
    <row r="66" spans="2:4" x14ac:dyDescent="0.25">
      <c r="B66">
        <v>63</v>
      </c>
      <c r="C66">
        <v>50.8134367428</v>
      </c>
      <c r="D66">
        <v>0</v>
      </c>
    </row>
    <row r="67" spans="2:4" x14ac:dyDescent="0.25">
      <c r="B67">
        <v>64</v>
      </c>
      <c r="C67">
        <v>51.455536460400005</v>
      </c>
      <c r="D67">
        <v>0</v>
      </c>
    </row>
    <row r="68" spans="2:4" x14ac:dyDescent="0.25">
      <c r="B68">
        <v>65</v>
      </c>
      <c r="C68">
        <v>65.027189582399998</v>
      </c>
      <c r="D68">
        <v>0</v>
      </c>
    </row>
    <row r="69" spans="2:4" x14ac:dyDescent="0.25">
      <c r="B69">
        <v>66</v>
      </c>
      <c r="C69">
        <v>65.056375933200002</v>
      </c>
      <c r="D69">
        <v>0</v>
      </c>
    </row>
    <row r="70" spans="2:4" x14ac:dyDescent="0.25">
      <c r="B70">
        <v>67</v>
      </c>
      <c r="C70">
        <v>82.889236272000005</v>
      </c>
      <c r="D70">
        <v>0</v>
      </c>
    </row>
    <row r="71" spans="2:4" x14ac:dyDescent="0.25">
      <c r="B71">
        <v>68</v>
      </c>
      <c r="C71">
        <v>83.2102861308</v>
      </c>
      <c r="D71">
        <v>0</v>
      </c>
    </row>
    <row r="72" spans="2:4" x14ac:dyDescent="0.25">
      <c r="B72">
        <v>69</v>
      </c>
      <c r="C72">
        <v>104.2828314084</v>
      </c>
      <c r="D72">
        <v>0</v>
      </c>
    </row>
    <row r="73" spans="2:4" x14ac:dyDescent="0.25">
      <c r="B73">
        <v>70</v>
      </c>
      <c r="C73">
        <v>104.69144031959999</v>
      </c>
      <c r="D73">
        <v>0</v>
      </c>
    </row>
    <row r="74" spans="2:4" x14ac:dyDescent="0.25">
      <c r="B74">
        <v>71</v>
      </c>
      <c r="C74">
        <v>132.9730142448</v>
      </c>
      <c r="D74">
        <v>0</v>
      </c>
    </row>
    <row r="75" spans="2:4" x14ac:dyDescent="0.25">
      <c r="B75">
        <v>72</v>
      </c>
      <c r="C75">
        <v>133.99453652279999</v>
      </c>
      <c r="D75">
        <v>0</v>
      </c>
    </row>
    <row r="76" spans="2:4" x14ac:dyDescent="0.25">
      <c r="B76">
        <v>73</v>
      </c>
      <c r="C76">
        <v>181.6558473792</v>
      </c>
      <c r="D76">
        <v>0</v>
      </c>
    </row>
    <row r="77" spans="2:4" x14ac:dyDescent="0.25">
      <c r="B77">
        <v>74</v>
      </c>
      <c r="C77">
        <v>23.565059635919997</v>
      </c>
      <c r="D77">
        <v>0</v>
      </c>
    </row>
    <row r="78" spans="2:4" x14ac:dyDescent="0.25">
      <c r="B78">
        <v>75</v>
      </c>
      <c r="C78">
        <v>35.373857169600001</v>
      </c>
      <c r="D78">
        <v>0</v>
      </c>
    </row>
    <row r="79" spans="2:4" x14ac:dyDescent="0.25">
      <c r="B79">
        <v>76</v>
      </c>
      <c r="C79">
        <v>40.247977753200004</v>
      </c>
      <c r="D79">
        <v>0</v>
      </c>
    </row>
    <row r="80" spans="2:4" x14ac:dyDescent="0.25">
      <c r="B80">
        <v>77</v>
      </c>
      <c r="C80">
        <v>36.949920112800001</v>
      </c>
      <c r="D80">
        <v>0</v>
      </c>
    </row>
    <row r="81" spans="2:4" x14ac:dyDescent="0.25">
      <c r="B81">
        <v>78</v>
      </c>
      <c r="C81">
        <v>50.842623093599997</v>
      </c>
      <c r="D81">
        <v>0</v>
      </c>
    </row>
    <row r="82" spans="2:4" x14ac:dyDescent="0.25">
      <c r="B82">
        <v>79</v>
      </c>
      <c r="C82">
        <v>50.463200533200002</v>
      </c>
      <c r="D82">
        <v>0</v>
      </c>
    </row>
    <row r="83" spans="2:4" x14ac:dyDescent="0.25">
      <c r="B83">
        <v>80</v>
      </c>
      <c r="C83">
        <v>63.859735550400003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200.39348459280001</v>
      </c>
    </row>
    <row r="3" spans="2:9" x14ac:dyDescent="0.25">
      <c r="B3" s="18">
        <v>150</v>
      </c>
      <c r="C3" s="18">
        <v>200</v>
      </c>
      <c r="D3" s="1">
        <v>181.06628309303997</v>
      </c>
      <c r="E3" s="19" t="str">
        <f>IF(D3="","N/A",IF(OR(D3&lt;B3,D3&gt;C3),"FAIL","PASS"))</f>
        <v>PASS</v>
      </c>
      <c r="H3" t="s">
        <v>39</v>
      </c>
      <c r="I3">
        <v>180.45920699639998</v>
      </c>
    </row>
    <row r="4" spans="2:9" x14ac:dyDescent="0.25">
      <c r="H4" t="s">
        <v>40</v>
      </c>
      <c r="I4">
        <v>164.46508675799998</v>
      </c>
    </row>
    <row r="5" spans="2:9" x14ac:dyDescent="0.25">
      <c r="H5" t="s">
        <v>41</v>
      </c>
      <c r="I5">
        <v>178.62046689599998</v>
      </c>
    </row>
    <row r="6" spans="2:9" x14ac:dyDescent="0.25">
      <c r="B6" s="15" t="s">
        <v>23</v>
      </c>
      <c r="H6" t="s">
        <v>42</v>
      </c>
      <c r="I6">
        <v>181.39317022200001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0.19694424446044329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200.13080743560002</v>
      </c>
      <c r="J2" t="s">
        <v>26</v>
      </c>
    </row>
    <row r="3" spans="2:10" x14ac:dyDescent="0.25">
      <c r="B3" s="18">
        <v>100</v>
      </c>
      <c r="C3" s="18"/>
      <c r="D3" s="1">
        <v>625.06836827711948</v>
      </c>
      <c r="E3" s="19" t="str">
        <f>IF(D3="","N/A",IF(OR(D3&lt;B3),"FAIL","PASS"))</f>
        <v>PASS</v>
      </c>
      <c r="I3">
        <v>0.32017426827599998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8.42609947596E-2</v>
      </c>
    </row>
    <row r="3" spans="2:9" x14ac:dyDescent="0.25">
      <c r="B3" s="18">
        <v>0.05</v>
      </c>
      <c r="C3" s="18">
        <v>0.1</v>
      </c>
      <c r="D3" s="1">
        <v>7.6082979265440012E-2</v>
      </c>
      <c r="E3" s="19" t="str">
        <f>IF(D3="","N/A",IF(OR(D3&lt;B3,D3&gt;C3),"FAIL","PASS"))</f>
        <v>PASS</v>
      </c>
      <c r="H3" t="s">
        <v>39</v>
      </c>
      <c r="I3">
        <v>7.5913698430799995E-2</v>
      </c>
    </row>
    <row r="4" spans="2:9" x14ac:dyDescent="0.25">
      <c r="H4" t="s">
        <v>40</v>
      </c>
      <c r="I4">
        <v>6.9171651395999997E-2</v>
      </c>
    </row>
    <row r="5" spans="2:9" x14ac:dyDescent="0.25">
      <c r="H5" t="s">
        <v>41</v>
      </c>
      <c r="I5">
        <v>7.5184039660799992E-2</v>
      </c>
    </row>
    <row r="6" spans="2:9" x14ac:dyDescent="0.25">
      <c r="H6" t="s">
        <v>42</v>
      </c>
      <c r="I6">
        <v>7.5884512080000008E-2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200.74372080239999</v>
      </c>
      <c r="J2">
        <v>77.402202321600001</v>
      </c>
      <c r="K2">
        <v>181.101306714</v>
      </c>
      <c r="L2">
        <v>66.749184279600001</v>
      </c>
    </row>
    <row r="3" spans="2:12" x14ac:dyDescent="0.25">
      <c r="B3" s="18">
        <v>50</v>
      </c>
      <c r="C3" s="18"/>
      <c r="D3" s="1">
        <v>60.765982365599996</v>
      </c>
      <c r="E3" s="19" t="str">
        <f>IF(D3="","N/A",IF(OR(D3&lt;B3),"FAIL","PASS"))</f>
        <v>PASS</v>
      </c>
      <c r="H3" t="s">
        <v>39</v>
      </c>
      <c r="I3">
        <v>180.40083429480001</v>
      </c>
      <c r="J3">
        <v>73.491231314399997</v>
      </c>
      <c r="K3">
        <v>174.5635641348</v>
      </c>
      <c r="L3">
        <v>68.558738029200001</v>
      </c>
    </row>
    <row r="4" spans="2:12" x14ac:dyDescent="0.25">
      <c r="H4" t="s">
        <v>40</v>
      </c>
      <c r="I4">
        <v>164.55264581039998</v>
      </c>
      <c r="J4">
        <v>69.259210448399998</v>
      </c>
      <c r="K4">
        <v>164.14403689919999</v>
      </c>
      <c r="L4">
        <v>65.289866739600001</v>
      </c>
    </row>
    <row r="5" spans="2:12" x14ac:dyDescent="0.25">
      <c r="H5" t="s">
        <v>41</v>
      </c>
      <c r="I5">
        <v>178.91233040399999</v>
      </c>
      <c r="J5">
        <v>78.482097301199985</v>
      </c>
      <c r="K5">
        <v>166.68324941880002</v>
      </c>
      <c r="L5">
        <v>61.116218575200001</v>
      </c>
    </row>
    <row r="6" spans="2:12" x14ac:dyDescent="0.25">
      <c r="H6" t="s">
        <v>42</v>
      </c>
      <c r="I6">
        <v>181.59747467760002</v>
      </c>
      <c r="J6">
        <v>76.497425446800008</v>
      </c>
      <c r="K6">
        <v>169.54351179719998</v>
      </c>
      <c r="L6">
        <v>60.765982365599996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200.1016210848</v>
      </c>
      <c r="J2">
        <v>77.343829619999994</v>
      </c>
      <c r="K2">
        <v>180.95537496</v>
      </c>
      <c r="L2">
        <v>66.836743331999998</v>
      </c>
    </row>
    <row r="3" spans="2:12" x14ac:dyDescent="0.25">
      <c r="B3" s="18">
        <v>20</v>
      </c>
      <c r="C3" s="18"/>
      <c r="D3" s="1">
        <v>65.319548872180448</v>
      </c>
      <c r="E3" s="19" t="str">
        <f>IF(D3="","N/A",IF(OR(D3&lt;B3),"FAIL","PASS"))</f>
        <v>PASS</v>
      </c>
      <c r="G3" t="s">
        <v>38</v>
      </c>
      <c r="H3" t="s">
        <v>27</v>
      </c>
      <c r="I3">
        <v>0.32134172230800001</v>
      </c>
      <c r="J3">
        <v>0.38175746846399999</v>
      </c>
      <c r="K3">
        <v>0.34118844085200001</v>
      </c>
      <c r="L3">
        <v>1.0101396011879999</v>
      </c>
    </row>
    <row r="4" spans="2:12" x14ac:dyDescent="0.25">
      <c r="G4" t="s">
        <v>39</v>
      </c>
      <c r="H4" t="s">
        <v>26</v>
      </c>
      <c r="I4">
        <v>179.87547998039997</v>
      </c>
      <c r="J4">
        <v>73.345299560400008</v>
      </c>
      <c r="K4">
        <v>174.12576887279999</v>
      </c>
      <c r="L4">
        <v>68.47117897679999</v>
      </c>
    </row>
    <row r="5" spans="2:12" x14ac:dyDescent="0.25">
      <c r="G5" t="s">
        <v>39</v>
      </c>
      <c r="H5" t="s">
        <v>27</v>
      </c>
      <c r="I5">
        <v>0.30207873077999997</v>
      </c>
      <c r="J5">
        <v>0.357240933792</v>
      </c>
      <c r="K5">
        <v>0.32542781141999999</v>
      </c>
      <c r="L5">
        <v>1.024149049572</v>
      </c>
    </row>
    <row r="6" spans="2:12" x14ac:dyDescent="0.25">
      <c r="G6" t="s">
        <v>40</v>
      </c>
      <c r="H6" t="s">
        <v>26</v>
      </c>
      <c r="I6">
        <v>164.17322325000001</v>
      </c>
      <c r="J6">
        <v>69.200837746799991</v>
      </c>
      <c r="K6">
        <v>164.08566419760001</v>
      </c>
      <c r="L6">
        <v>65.289866739600001</v>
      </c>
    </row>
    <row r="7" spans="2:12" x14ac:dyDescent="0.25">
      <c r="G7" t="s">
        <v>40</v>
      </c>
      <c r="H7" t="s">
        <v>27</v>
      </c>
      <c r="I7">
        <v>0.25742361405600001</v>
      </c>
      <c r="J7">
        <v>0.32951390053199997</v>
      </c>
      <c r="K7">
        <v>0.30149500376399996</v>
      </c>
      <c r="L7">
        <v>0.97248920865599997</v>
      </c>
    </row>
    <row r="8" spans="2:12" x14ac:dyDescent="0.25">
      <c r="G8" t="s">
        <v>41</v>
      </c>
      <c r="H8" t="s">
        <v>26</v>
      </c>
      <c r="I8">
        <v>178.67883959760002</v>
      </c>
      <c r="J8">
        <v>78.511283652000003</v>
      </c>
      <c r="K8">
        <v>166.71243576960001</v>
      </c>
      <c r="L8">
        <v>61.174591276799994</v>
      </c>
    </row>
    <row r="9" spans="2:12" x14ac:dyDescent="0.25">
      <c r="G9" t="s">
        <v>41</v>
      </c>
      <c r="H9" t="s">
        <v>27</v>
      </c>
      <c r="I9">
        <v>0.27534403344719999</v>
      </c>
      <c r="J9">
        <v>0.38234119548000001</v>
      </c>
      <c r="K9">
        <v>0.30295432130400002</v>
      </c>
      <c r="L9">
        <v>0.92024564072399995</v>
      </c>
    </row>
    <row r="10" spans="2:12" x14ac:dyDescent="0.25">
      <c r="G10" t="s">
        <v>42</v>
      </c>
      <c r="H10" t="s">
        <v>26</v>
      </c>
      <c r="I10">
        <v>181.4223565728</v>
      </c>
      <c r="J10">
        <v>76.497425446800008</v>
      </c>
      <c r="K10">
        <v>169.572698148</v>
      </c>
      <c r="L10">
        <v>60.853541417999999</v>
      </c>
    </row>
    <row r="11" spans="2:12" x14ac:dyDescent="0.25">
      <c r="G11" t="s">
        <v>42</v>
      </c>
      <c r="H11" t="s">
        <v>27</v>
      </c>
      <c r="I11">
        <v>0.29974382271599997</v>
      </c>
      <c r="J11">
        <v>0.37825510636800003</v>
      </c>
      <c r="K11">
        <v>0.32046613178400002</v>
      </c>
      <c r="L11">
        <v>0.93162831753600006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2023-07-27T12:30:49Z</dcterms:modified>
</cp:coreProperties>
</file>